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85" windowWidth="14805" windowHeight="6930" tabRatio="937" firstSheet="15" activeTab="15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руд (технология)" sheetId="22" r:id="rId23"/>
    <sheet name="ОБЗР" sheetId="23" r:id="rId24"/>
    <sheet name="СВОД" sheetId="24" r:id="rId25"/>
    <sheet name="Участия" sheetId="25" r:id="rId26"/>
    <sheet name="% участников" sheetId="29" r:id="rId27"/>
    <sheet name="Лист3" sheetId="30" r:id="rId28"/>
  </sheets>
  <calcPr calcId="124519"/>
</workbook>
</file>

<file path=xl/calcChain.xml><?xml version="1.0" encoding="utf-8"?>
<calcChain xmlns="http://schemas.openxmlformats.org/spreadsheetml/2006/main">
  <c r="Z32" i="25"/>
  <c r="F33" i="24" l="1"/>
  <c r="H33" s="1"/>
  <c r="E4" i="29" l="1"/>
  <c r="F4" s="1"/>
  <c r="E5"/>
  <c r="F5" s="1"/>
  <c r="E6"/>
  <c r="F6" s="1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B8" i="24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4"/>
  <c r="B35"/>
  <c r="B36"/>
  <c r="B37"/>
  <c r="B38"/>
  <c r="B39"/>
  <c r="B40"/>
  <c r="B41"/>
  <c r="B42"/>
  <c r="B5"/>
  <c r="B6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4"/>
  <c r="I35"/>
  <c r="I36"/>
  <c r="I37"/>
  <c r="I38"/>
  <c r="I39"/>
  <c r="I40"/>
  <c r="I41"/>
  <c r="I42"/>
  <c r="B45"/>
  <c r="F6"/>
  <c r="H6" s="1"/>
  <c r="F7"/>
  <c r="F8"/>
  <c r="F9"/>
  <c r="F10"/>
  <c r="F11"/>
  <c r="F12"/>
  <c r="F13"/>
  <c r="F14"/>
  <c r="H14" s="1"/>
  <c r="F15"/>
  <c r="F16"/>
  <c r="F17"/>
  <c r="F18"/>
  <c r="F19"/>
  <c r="F20"/>
  <c r="F21"/>
  <c r="F22"/>
  <c r="F23"/>
  <c r="F24"/>
  <c r="F25"/>
  <c r="F26"/>
  <c r="H26" s="1"/>
  <c r="F27"/>
  <c r="F28"/>
  <c r="F29"/>
  <c r="F30"/>
  <c r="F31"/>
  <c r="F32"/>
  <c r="F34"/>
  <c r="F35"/>
  <c r="F36"/>
  <c r="F37"/>
  <c r="F38"/>
  <c r="H38" s="1"/>
  <c r="F39"/>
  <c r="F40"/>
  <c r="F41"/>
  <c r="F42"/>
  <c r="F43"/>
  <c r="F44"/>
  <c r="F45"/>
  <c r="H10"/>
  <c r="Z6"/>
  <c r="Z7"/>
  <c r="Z25"/>
  <c r="AB25" s="1"/>
  <c r="Z26"/>
  <c r="Z27"/>
  <c r="Z28"/>
  <c r="Z29"/>
  <c r="AB29" s="1"/>
  <c r="Z30"/>
  <c r="Z31"/>
  <c r="Z32"/>
  <c r="Z33"/>
  <c r="AB33" s="1"/>
  <c r="Z34"/>
  <c r="Z35"/>
  <c r="Z36"/>
  <c r="Z37"/>
  <c r="AB37" s="1"/>
  <c r="Z38"/>
  <c r="Z39"/>
  <c r="Z40"/>
  <c r="Z41"/>
  <c r="AB41" s="1"/>
  <c r="Z42"/>
  <c r="Z43"/>
  <c r="Z44"/>
  <c r="Z45"/>
  <c r="AB45" s="1"/>
  <c r="AB26"/>
  <c r="AB27"/>
  <c r="AB28"/>
  <c r="AB30"/>
  <c r="AB31"/>
  <c r="AB32"/>
  <c r="AB34"/>
  <c r="AB35"/>
  <c r="AB36"/>
  <c r="AB38"/>
  <c r="AB39"/>
  <c r="AB40"/>
  <c r="AB42"/>
  <c r="AB43"/>
  <c r="AB44"/>
  <c r="AB6"/>
  <c r="H32"/>
  <c r="H39" l="1"/>
  <c r="AK38" i="20" l="1"/>
  <c r="H30" i="24" l="1"/>
  <c r="Z5" l="1"/>
  <c r="AB5" s="1"/>
  <c r="I5"/>
  <c r="F5"/>
  <c r="H5" s="1"/>
  <c r="Z13" l="1"/>
  <c r="AB13" s="1"/>
  <c r="H13"/>
  <c r="Z14" l="1"/>
  <c r="AB14" s="1"/>
  <c r="AB4" l="1"/>
  <c r="Z18" l="1"/>
  <c r="AB18" s="1"/>
  <c r="H18"/>
  <c r="Z11" l="1"/>
  <c r="AB11" s="1"/>
  <c r="H11"/>
  <c r="Z20" l="1"/>
  <c r="AB20" s="1"/>
  <c r="H20"/>
  <c r="Z17" l="1"/>
  <c r="AB17" s="1"/>
  <c r="H17"/>
  <c r="H34" l="1"/>
  <c r="Z10" l="1"/>
  <c r="AB10" s="1"/>
  <c r="H37" l="1"/>
  <c r="AK37" i="2"/>
  <c r="H31" i="24" l="1"/>
  <c r="Z24" l="1"/>
  <c r="AB24" s="1"/>
  <c r="H24"/>
  <c r="Z19" l="1"/>
  <c r="AB19" s="1"/>
  <c r="H19"/>
  <c r="H36" l="1"/>
  <c r="H42" l="1"/>
  <c r="H35" l="1"/>
  <c r="I44" l="1"/>
  <c r="H44"/>
  <c r="B44"/>
  <c r="Z22" l="1"/>
  <c r="AB22" s="1"/>
  <c r="H22"/>
  <c r="AB7" l="1"/>
  <c r="H7"/>
  <c r="B7"/>
  <c r="AK7" i="20"/>
  <c r="H23" i="24" l="1"/>
  <c r="Z23"/>
  <c r="AB23" s="1"/>
  <c r="H40" l="1"/>
  <c r="Z21" l="1"/>
  <c r="AB21" s="1"/>
  <c r="H21"/>
  <c r="Z15" l="1"/>
  <c r="AB15" s="1"/>
  <c r="H15"/>
  <c r="H41" l="1"/>
  <c r="Z16" l="1"/>
  <c r="AB16" s="1"/>
  <c r="H16"/>
  <c r="H29" l="1"/>
  <c r="Z9"/>
  <c r="AB9" s="1"/>
  <c r="H9"/>
  <c r="B43" l="1"/>
  <c r="I43"/>
  <c r="H43"/>
  <c r="H27" l="1"/>
  <c r="H25" l="1"/>
  <c r="H28" l="1"/>
  <c r="Z29" i="25" l="1"/>
  <c r="AP4" i="4" l="1"/>
  <c r="AP4" i="28"/>
  <c r="AO4"/>
  <c r="AL4" i="23"/>
  <c r="AN4"/>
  <c r="AM4"/>
  <c r="AK4"/>
  <c r="I45" i="24"/>
  <c r="H8"/>
  <c r="H12"/>
  <c r="Z8"/>
  <c r="AB8" s="1"/>
  <c r="Z12"/>
  <c r="AB12" s="1"/>
  <c r="Z39" i="25"/>
  <c r="Z25"/>
  <c r="Z4"/>
  <c r="F26" i="29"/>
  <c r="F27"/>
  <c r="F28"/>
  <c r="F29"/>
  <c r="F30"/>
  <c r="F31"/>
  <c r="F32"/>
  <c r="F33"/>
  <c r="F34"/>
  <c r="F35"/>
  <c r="F36"/>
  <c r="F37"/>
  <c r="F38"/>
  <c r="F39"/>
  <c r="F41"/>
  <c r="F42"/>
  <c r="F43"/>
  <c r="F44"/>
  <c r="B45"/>
  <c r="C45"/>
  <c r="D45"/>
  <c r="H45" i="24" l="1"/>
  <c r="F45" i="29"/>
  <c r="E45"/>
  <c r="AL37" i="2"/>
  <c r="AP6" i="4" l="1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5"/>
  <c r="AP11" i="28"/>
  <c r="AP5"/>
  <c r="AP6"/>
  <c r="AP7"/>
  <c r="AP8"/>
  <c r="AP9"/>
  <c r="AP10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 l="1"/>
  <c r="AO44" i="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O6"/>
  <c r="AO5"/>
  <c r="AO4"/>
  <c r="AO33" i="28"/>
  <c r="AO44"/>
  <c r="AO43"/>
  <c r="AO42"/>
  <c r="AO41"/>
  <c r="AO40"/>
  <c r="AO39"/>
  <c r="AO38"/>
  <c r="AO37"/>
  <c r="AO36"/>
  <c r="AO35"/>
  <c r="AO34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O6"/>
  <c r="AO5"/>
  <c r="AK32" i="20"/>
  <c r="AL32"/>
  <c r="AM32"/>
  <c r="AN32"/>
  <c r="AK12" i="10"/>
  <c r="AK7"/>
  <c r="AK6"/>
  <c r="AM8"/>
  <c r="AK37" i="20"/>
  <c r="AN38"/>
  <c r="Z13" i="25"/>
  <c r="Z5"/>
  <c r="Z6"/>
  <c r="Z7"/>
  <c r="Z8"/>
  <c r="Z9"/>
  <c r="Z10"/>
  <c r="Z11"/>
  <c r="Z12"/>
  <c r="Z14"/>
  <c r="Z15"/>
  <c r="Z16"/>
  <c r="Z17"/>
  <c r="Z18"/>
  <c r="Z19"/>
  <c r="Z20"/>
  <c r="Z21"/>
  <c r="Z22"/>
  <c r="Z23"/>
  <c r="Z24"/>
  <c r="Z26"/>
  <c r="Z27"/>
  <c r="Z28"/>
  <c r="Z30"/>
  <c r="Z31"/>
  <c r="Z33"/>
  <c r="Z34"/>
  <c r="Z35"/>
  <c r="Z36"/>
  <c r="Z37"/>
  <c r="Z38"/>
  <c r="Z40"/>
  <c r="Z41"/>
  <c r="Z42"/>
  <c r="Z43"/>
  <c r="AN44" i="23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4" i="22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21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20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M38"/>
  <c r="AL38"/>
  <c r="AN37"/>
  <c r="AM37"/>
  <c r="AL37"/>
  <c r="AN36"/>
  <c r="AM36"/>
  <c r="AL36"/>
  <c r="AK36"/>
  <c r="AN35"/>
  <c r="AM35"/>
  <c r="AL35"/>
  <c r="AK35"/>
  <c r="AN34"/>
  <c r="AM34"/>
  <c r="AL34"/>
  <c r="AK34"/>
  <c r="AN33"/>
  <c r="AM33"/>
  <c r="AL33"/>
  <c r="AK33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N6"/>
  <c r="AM6"/>
  <c r="AL6"/>
  <c r="AK6"/>
  <c r="AN5"/>
  <c r="AM5"/>
  <c r="AL5"/>
  <c r="AK5"/>
  <c r="AN4"/>
  <c r="AM4"/>
  <c r="AL4"/>
  <c r="AK4"/>
  <c r="AN44" i="19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8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7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6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5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4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3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2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1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0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N11"/>
  <c r="AM11"/>
  <c r="AL11"/>
  <c r="AK11"/>
  <c r="AN10"/>
  <c r="AM10"/>
  <c r="AL10"/>
  <c r="AK10"/>
  <c r="AN9"/>
  <c r="AM9"/>
  <c r="AL9"/>
  <c r="AK9"/>
  <c r="AN8"/>
  <c r="AL8"/>
  <c r="AK8"/>
  <c r="AN7"/>
  <c r="AM7"/>
  <c r="AL7"/>
  <c r="AN6"/>
  <c r="AM6"/>
  <c r="AL6"/>
  <c r="AN5"/>
  <c r="AM5"/>
  <c r="AL5"/>
  <c r="AK5"/>
  <c r="AN4"/>
  <c r="AM4"/>
  <c r="AL4"/>
  <c r="AK4"/>
  <c r="AN44" i="9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8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27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7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6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5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3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K4" i="2"/>
  <c r="AK5"/>
  <c r="AK6"/>
  <c r="AK7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8"/>
  <c r="AL39"/>
  <c r="AL40"/>
  <c r="AL41"/>
  <c r="AL42"/>
  <c r="AL43"/>
  <c r="AL44"/>
  <c r="AL5"/>
  <c r="AL6"/>
  <c r="AL4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5"/>
  <c r="AM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"/>
  <c r="AK44"/>
  <c r="AK43"/>
  <c r="AK42"/>
  <c r="AK41"/>
  <c r="AK40"/>
  <c r="AK39"/>
  <c r="AK38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R44" i="4"/>
  <c r="AQ44"/>
  <c r="AR43"/>
  <c r="AQ43"/>
  <c r="AR42"/>
  <c r="AQ42"/>
  <c r="AR41"/>
  <c r="AQ41"/>
  <c r="AR40"/>
  <c r="AQ40"/>
  <c r="AR39"/>
  <c r="AQ39"/>
  <c r="AR38"/>
  <c r="AQ38"/>
  <c r="AR37"/>
  <c r="AQ37"/>
  <c r="AR36"/>
  <c r="AQ36"/>
  <c r="AR35"/>
  <c r="AQ35"/>
  <c r="AR34"/>
  <c r="AQ34"/>
  <c r="AR33"/>
  <c r="AQ33"/>
  <c r="AR32"/>
  <c r="AQ32"/>
  <c r="AR31"/>
  <c r="AQ31"/>
  <c r="AR30"/>
  <c r="AQ30"/>
  <c r="AR29"/>
  <c r="AQ29"/>
  <c r="AR28"/>
  <c r="AQ28"/>
  <c r="AR27"/>
  <c r="AQ27"/>
  <c r="AR26"/>
  <c r="AQ26"/>
  <c r="AR25"/>
  <c r="AQ25"/>
  <c r="AR24"/>
  <c r="AQ24"/>
  <c r="AR23"/>
  <c r="AQ23"/>
  <c r="AR22"/>
  <c r="AQ22"/>
  <c r="AR21"/>
  <c r="AQ21"/>
  <c r="AR20"/>
  <c r="AQ20"/>
  <c r="AR19"/>
  <c r="AQ19"/>
  <c r="AR18"/>
  <c r="AQ18"/>
  <c r="AR17"/>
  <c r="AQ17"/>
  <c r="AR16"/>
  <c r="AQ16"/>
  <c r="AR15"/>
  <c r="AQ15"/>
  <c r="AR14"/>
  <c r="AQ14"/>
  <c r="AR13"/>
  <c r="AQ13"/>
  <c r="AR12"/>
  <c r="AQ12"/>
  <c r="AR11"/>
  <c r="AQ11"/>
  <c r="AR10"/>
  <c r="AQ10"/>
  <c r="AR9"/>
  <c r="AQ9"/>
  <c r="AR8"/>
  <c r="AQ8"/>
  <c r="AR7"/>
  <c r="AQ7"/>
  <c r="AR6"/>
  <c r="AQ6"/>
  <c r="AR5"/>
  <c r="AQ5"/>
  <c r="AR4"/>
  <c r="AQ4"/>
  <c r="AQ5" i="28"/>
  <c r="AR5"/>
  <c r="AQ6"/>
  <c r="AR6"/>
  <c r="AQ7"/>
  <c r="AR7"/>
  <c r="AQ8"/>
  <c r="AR8"/>
  <c r="AQ9"/>
  <c r="AR9"/>
  <c r="AQ10"/>
  <c r="AR10"/>
  <c r="AQ11"/>
  <c r="AR11"/>
  <c r="AQ12"/>
  <c r="AR12"/>
  <c r="AQ13"/>
  <c r="AR13"/>
  <c r="AQ14"/>
  <c r="AR14"/>
  <c r="AQ15"/>
  <c r="AR15"/>
  <c r="AQ16"/>
  <c r="AR16"/>
  <c r="AQ17"/>
  <c r="AR17"/>
  <c r="AQ18"/>
  <c r="AR18"/>
  <c r="AQ19"/>
  <c r="AR19"/>
  <c r="AQ20"/>
  <c r="AR20"/>
  <c r="AQ21"/>
  <c r="AR21"/>
  <c r="AQ22"/>
  <c r="AR22"/>
  <c r="AQ23"/>
  <c r="AR23"/>
  <c r="AQ24"/>
  <c r="AR24"/>
  <c r="AQ25"/>
  <c r="AR25"/>
  <c r="AQ26"/>
  <c r="AR26"/>
  <c r="AQ27"/>
  <c r="AR27"/>
  <c r="AQ28"/>
  <c r="AR28"/>
  <c r="AQ29"/>
  <c r="AR29"/>
  <c r="AQ30"/>
  <c r="AR30"/>
  <c r="AQ31"/>
  <c r="AR31"/>
  <c r="AQ32"/>
  <c r="AR32"/>
  <c r="AQ33"/>
  <c r="AR33"/>
  <c r="AQ34"/>
  <c r="AR34"/>
  <c r="AQ35"/>
  <c r="AR35"/>
  <c r="AQ36"/>
  <c r="AR36"/>
  <c r="AQ37"/>
  <c r="AR37"/>
  <c r="AQ38"/>
  <c r="AR38"/>
  <c r="AQ39"/>
  <c r="AR39"/>
  <c r="AQ40"/>
  <c r="AR40"/>
  <c r="AQ41"/>
  <c r="AR41"/>
  <c r="AQ42"/>
  <c r="AR42"/>
  <c r="AQ43"/>
  <c r="AR43"/>
  <c r="AQ44"/>
  <c r="AR44"/>
  <c r="AQ4"/>
  <c r="AR4"/>
  <c r="AL14" i="5"/>
  <c r="AL14" i="6"/>
  <c r="AL14" i="7"/>
  <c r="AL14" i="27"/>
</calcChain>
</file>

<file path=xl/sharedStrings.xml><?xml version="1.0" encoding="utf-8"?>
<sst xmlns="http://schemas.openxmlformats.org/spreadsheetml/2006/main" count="2438" uniqueCount="134">
  <si>
    <t>Район</t>
  </si>
  <si>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</si>
  <si>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</si>
  <si>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</si>
  <si>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</si>
  <si>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</si>
  <si>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</si>
  <si>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</si>
  <si>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</si>
  <si>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</si>
  <si>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</si>
  <si>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</si>
  <si>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</si>
  <si>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</si>
  <si>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</si>
  <si>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</si>
  <si>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</si>
  <si>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</si>
  <si>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</si>
  <si>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</si>
  <si>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</si>
  <si>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</si>
  <si>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</si>
  <si>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</si>
  <si>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</si>
  <si>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</si>
  <si>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</si>
  <si>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</si>
  <si>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</si>
  <si>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</si>
  <si>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</si>
  <si>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</si>
  <si>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</si>
  <si>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</si>
  <si>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</si>
  <si>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</si>
  <si>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</si>
  <si>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Шиханы</t>
  </si>
  <si>
    <t>ЗАТО Светлый</t>
  </si>
  <si>
    <t>ЗАТО Михайловский</t>
  </si>
  <si>
    <t>Саратов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</si>
  <si>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</si>
  <si>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</si>
  <si>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</si>
  <si>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</si>
  <si>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</si>
  <si>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</si>
  <si>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</si>
  <si>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</si>
  <si>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</si>
  <si>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</si>
  <si>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</si>
  <si>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</si>
  <si>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</si>
  <si>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</si>
  <si>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</si>
  <si>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</si>
  <si>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</si>
  <si>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</si>
  <si>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</si>
  <si>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</si>
  <si>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</si>
  <si>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</si>
  <si>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</si>
  <si>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</si>
  <si>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</si>
  <si>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</si>
  <si>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</si>
  <si>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</si>
  <si>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</si>
  <si>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</si>
  <si>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</si>
  <si>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</si>
  <si>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</si>
  <si>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</si>
  <si>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</si>
  <si>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</si>
  <si>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</si>
  <si>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</si>
  <si>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</si>
  <si>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</si>
  <si>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</si>
  <si>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Балашовский</t>
  </si>
  <si>
    <t xml:space="preserve">Духовницкий 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</si>
  <si>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</si>
  <si>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</si>
  <si>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</si>
  <si>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</si>
  <si>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</si>
  <si>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</si>
  <si>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</si>
  <si>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</si>
  <si>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</si>
  <si>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</si>
  <si>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</si>
  <si>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</si>
  <si>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</si>
  <si>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</si>
  <si>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</si>
  <si>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</si>
  <si>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</si>
  <si>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</si>
  <si>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</si>
  <si>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</si>
  <si>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</si>
  <si>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 xml:space="preserve">Аткарский </t>
  </si>
  <si>
    <t>Районы</t>
  </si>
  <si>
    <t>Всего обучающихся 4-11</t>
  </si>
  <si>
    <t>Всего участников 4 класс</t>
  </si>
  <si>
    <t>Всего участников 5-11 класс</t>
  </si>
  <si>
    <t>Итого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</si>
  <si>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</si>
  <si>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</si>
  <si>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</si>
  <si>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</si>
  <si>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</si>
  <si>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</si>
  <si>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</si>
  <si>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</si>
  <si>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</si>
  <si>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% участников в ШЭ 2023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</si>
  <si>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</si>
  <si>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МО г. Шиханы</t>
  </si>
  <si>
    <t>МО п. Михайловский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</si>
  <si>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</si>
  <si>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</si>
  <si>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</si>
  <si>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</si>
  <si>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</si>
  <si>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</si>
  <si>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</si>
  <si>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</si>
  <si>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Всего общеобразовательных учреждений в статусе юридического лица. </t>
  </si>
  <si>
    <t>0-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</si>
</sst>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2" fillId="0" borderId="0"/>
    <xf numFmtId="0" fontId="12" fillId="0" borderId="0"/>
    <xf numFmtId="43" fontId="15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0" fontId="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5" fillId="0" borderId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8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Border="1"/>
    <xf numFmtId="49" fontId="0" fillId="3" borderId="0" xfId="0" applyNumberFormat="1" applyFill="1"/>
    <xf numFmtId="0" fontId="9" fillId="3" borderId="18" xfId="14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NumberFormat="1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/>
    </xf>
    <xf numFmtId="0" fontId="26" fillId="0" borderId="6" xfId="1" applyFont="1" applyBorder="1" applyAlignment="1">
      <alignment horizontal="left" vertical="top" wrapText="1"/>
    </xf>
    <xf numFmtId="0" fontId="26" fillId="3" borderId="17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0" xfId="0" applyFont="1" applyBorder="1"/>
    <xf numFmtId="0" fontId="28" fillId="0" borderId="0" xfId="0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vertical="top" wrapText="1"/>
    </xf>
    <xf numFmtId="49" fontId="20" fillId="0" borderId="1" xfId="0" applyNumberFormat="1" applyFont="1" applyBorder="1" applyAlignment="1">
      <alignment horizontal="left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0" borderId="2" xfId="0" applyFont="1" applyFill="1" applyBorder="1" applyAlignment="1">
      <alignment vertical="top" wrapText="1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5" xfId="0" applyNumberFormat="1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2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/>
    <xf numFmtId="0" fontId="21" fillId="2" borderId="1" xfId="0" applyFont="1" applyFill="1" applyBorder="1"/>
    <xf numFmtId="49" fontId="20" fillId="0" borderId="13" xfId="0" applyNumberFormat="1" applyFont="1" applyBorder="1" applyAlignment="1">
      <alignment horizontal="left" vertical="center" wrapText="1"/>
    </xf>
    <xf numFmtId="49" fontId="20" fillId="2" borderId="17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NumberFormat="1" applyFont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0" borderId="13" xfId="0" applyNumberFormat="1" applyFont="1" applyBorder="1" applyAlignment="1">
      <alignment horizontal="left" vertical="center" wrapText="1"/>
    </xf>
    <xf numFmtId="0" fontId="26" fillId="0" borderId="15" xfId="1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top" wrapText="1"/>
    </xf>
    <xf numFmtId="49" fontId="20" fillId="3" borderId="4" xfId="0" applyNumberFormat="1" applyFont="1" applyFill="1" applyBorder="1" applyAlignment="1">
      <alignment horizontal="left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6" fillId="3" borderId="4" xfId="0" applyNumberFormat="1" applyFont="1" applyFill="1" applyBorder="1" applyAlignment="1">
      <alignment horizontal="left" vertical="center" wrapText="1"/>
    </xf>
    <xf numFmtId="0" fontId="20" fillId="3" borderId="4" xfId="0" applyNumberFormat="1" applyFont="1" applyFill="1" applyBorder="1" applyAlignment="1">
      <alignment horizontal="left" vertical="center" wrapText="1"/>
    </xf>
    <xf numFmtId="0" fontId="26" fillId="3" borderId="7" xfId="1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1" xfId="0" applyNumberFormat="1" applyFont="1" applyBorder="1" applyAlignment="1">
      <alignment horizontal="left" vertical="top" wrapText="1"/>
    </xf>
    <xf numFmtId="49" fontId="21" fillId="0" borderId="0" xfId="0" applyNumberFormat="1" applyFont="1"/>
    <xf numFmtId="0" fontId="21" fillId="3" borderId="1" xfId="0" applyFont="1" applyFill="1" applyBorder="1" applyAlignment="1">
      <alignment horizontal="left" vertical="top" wrapText="1"/>
    </xf>
    <xf numFmtId="0" fontId="21" fillId="0" borderId="1" xfId="0" applyNumberFormat="1" applyFont="1" applyBorder="1" applyAlignment="1">
      <alignment horizontal="left" vertical="top" wrapText="1"/>
    </xf>
    <xf numFmtId="0" fontId="30" fillId="0" borderId="1" xfId="1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0" xfId="0" applyFont="1" applyFill="1"/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31" fillId="0" borderId="0" xfId="0" applyNumberFormat="1" applyFont="1" applyFill="1" applyAlignment="1">
      <alignment horizontal="center" vertical="top"/>
    </xf>
    <xf numFmtId="0" fontId="21" fillId="0" borderId="21" xfId="0" applyFont="1" applyBorder="1" applyAlignment="1">
      <alignment horizontal="left" vertical="top" wrapText="1"/>
    </xf>
    <xf numFmtId="0" fontId="7" fillId="3" borderId="5" xfId="7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 wrapText="1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28" xfId="7" applyNumberFormat="1" applyFont="1" applyFill="1" applyBorder="1" applyAlignment="1">
      <alignment horizontal="center" vertical="center"/>
    </xf>
    <xf numFmtId="0" fontId="7" fillId="3" borderId="0" xfId="7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49" fontId="0" fillId="0" borderId="0" xfId="0" applyNumberFormat="1"/>
    <xf numFmtId="0" fontId="8" fillId="3" borderId="28" xfId="7" applyFont="1" applyFill="1" applyBorder="1" applyAlignment="1">
      <alignment horizontal="center" vertical="center"/>
    </xf>
    <xf numFmtId="0" fontId="8" fillId="3" borderId="28" xfId="14" applyNumberFormat="1" applyFont="1" applyFill="1" applyBorder="1" applyAlignment="1">
      <alignment horizontal="center" vertical="center" wrapText="1"/>
    </xf>
    <xf numFmtId="0" fontId="8" fillId="3" borderId="28" xfId="14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6" xfId="0" applyNumberFormat="1" applyFont="1" applyFill="1" applyBorder="1" applyAlignment="1">
      <alignment horizontal="left" vertical="center" wrapText="1"/>
    </xf>
    <xf numFmtId="0" fontId="8" fillId="3" borderId="16" xfId="0" applyNumberFormat="1" applyFont="1" applyFill="1" applyBorder="1" applyAlignment="1">
      <alignment horizontal="left" vertical="center" wrapText="1"/>
    </xf>
    <xf numFmtId="0" fontId="10" fillId="3" borderId="15" xfId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9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0" fillId="0" borderId="29" xfId="17" applyFont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1" fillId="3" borderId="29" xfId="7" applyNumberFormat="1" applyFont="1" applyFill="1" applyBorder="1" applyAlignment="1">
      <alignment horizontal="center" vertical="center" wrapText="1"/>
    </xf>
    <xf numFmtId="0" fontId="21" fillId="3" borderId="29" xfId="7" applyFont="1" applyFill="1" applyBorder="1" applyAlignment="1">
      <alignment horizontal="center" vertical="center"/>
    </xf>
    <xf numFmtId="0" fontId="21" fillId="3" borderId="29" xfId="7" applyNumberFormat="1" applyFont="1" applyFill="1" applyBorder="1" applyAlignment="1">
      <alignment horizontal="center" vertical="center"/>
    </xf>
    <xf numFmtId="0" fontId="8" fillId="3" borderId="29" xfId="14" applyFont="1" applyFill="1" applyBorder="1" applyAlignment="1">
      <alignment horizontal="center" vertical="center"/>
    </xf>
    <xf numFmtId="0" fontId="8" fillId="3" borderId="29" xfId="14" applyNumberFormat="1" applyFont="1" applyFill="1" applyBorder="1" applyAlignment="1">
      <alignment horizontal="center" vertical="center" wrapText="1"/>
    </xf>
    <xf numFmtId="0" fontId="8" fillId="3" borderId="29" xfId="7" applyFont="1" applyFill="1" applyBorder="1" applyAlignment="1">
      <alignment horizontal="center" vertical="center"/>
    </xf>
    <xf numFmtId="0" fontId="22" fillId="3" borderId="29" xfId="0" applyNumberFormat="1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36" fillId="3" borderId="29" xfId="0" applyNumberFormat="1" applyFont="1" applyFill="1" applyBorder="1" applyAlignment="1">
      <alignment horizontal="center" vertical="top" wrapText="1"/>
    </xf>
    <xf numFmtId="0" fontId="36" fillId="0" borderId="29" xfId="0" applyNumberFormat="1" applyFont="1" applyFill="1" applyBorder="1" applyAlignment="1">
      <alignment horizontal="center" vertical="top" wrapText="1"/>
    </xf>
    <xf numFmtId="0" fontId="10" fillId="0" borderId="29" xfId="0" applyNumberFormat="1" applyFont="1" applyFill="1" applyBorder="1" applyAlignment="1">
      <alignment horizontal="center" vertical="center" wrapText="1"/>
    </xf>
    <xf numFmtId="0" fontId="26" fillId="3" borderId="29" xfId="0" applyNumberFormat="1" applyFont="1" applyFill="1" applyBorder="1" applyAlignment="1">
      <alignment horizontal="center" vertical="center" wrapText="1"/>
    </xf>
    <xf numFmtId="0" fontId="36" fillId="3" borderId="5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49" fontId="22" fillId="0" borderId="29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38" fillId="4" borderId="31" xfId="7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0" fillId="0" borderId="29" xfId="0" applyBorder="1"/>
    <xf numFmtId="0" fontId="25" fillId="0" borderId="29" xfId="0" applyFont="1" applyFill="1" applyBorder="1" applyAlignment="1">
      <alignment horizontal="center" vertical="center" wrapText="1"/>
    </xf>
    <xf numFmtId="1" fontId="27" fillId="3" borderId="29" xfId="0" applyNumberFormat="1" applyFont="1" applyFill="1" applyBorder="1" applyAlignment="1">
      <alignment horizontal="center" vertical="top" wrapText="1"/>
    </xf>
    <xf numFmtId="1" fontId="26" fillId="3" borderId="29" xfId="0" applyNumberFormat="1" applyFont="1" applyFill="1" applyBorder="1" applyAlignment="1">
      <alignment horizontal="center" vertical="center" wrapText="1"/>
    </xf>
    <xf numFmtId="1" fontId="26" fillId="0" borderId="29" xfId="0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NumberFormat="1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8" fillId="3" borderId="33" xfId="14" applyFont="1" applyFill="1" applyBorder="1" applyAlignment="1">
      <alignment horizontal="center" vertical="center"/>
    </xf>
    <xf numFmtId="0" fontId="8" fillId="3" borderId="33" xfId="14" applyNumberFormat="1" applyFont="1" applyFill="1" applyBorder="1" applyAlignment="1">
      <alignment horizontal="center" vertical="center" wrapText="1"/>
    </xf>
    <xf numFmtId="0" fontId="8" fillId="3" borderId="33" xfId="7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2" fillId="3" borderId="33" xfId="0" applyNumberFormat="1" applyFont="1" applyFill="1" applyBorder="1" applyAlignment="1">
      <alignment horizontal="center" vertical="center" wrapText="1"/>
    </xf>
    <xf numFmtId="0" fontId="26" fillId="0" borderId="33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0" fillId="3" borderId="33" xfId="0" applyNumberFormat="1" applyFont="1" applyFill="1" applyBorder="1" applyAlignment="1">
      <alignment horizontal="center" vertical="center" wrapText="1"/>
    </xf>
    <xf numFmtId="1" fontId="22" fillId="3" borderId="33" xfId="0" applyNumberFormat="1" applyFont="1" applyFill="1" applyBorder="1" applyAlignment="1">
      <alignment horizontal="center" vertical="center" wrapText="1"/>
    </xf>
    <xf numFmtId="1" fontId="20" fillId="0" borderId="33" xfId="0" applyNumberFormat="1" applyFont="1" applyFill="1" applyBorder="1" applyAlignment="1">
      <alignment horizontal="center" vertical="center" wrapText="1"/>
    </xf>
    <xf numFmtId="0" fontId="8" fillId="0" borderId="33" xfId="14" applyFont="1" applyFill="1" applyBorder="1" applyAlignment="1">
      <alignment horizontal="center" vertical="center"/>
    </xf>
    <xf numFmtId="0" fontId="8" fillId="0" borderId="33" xfId="14" applyNumberFormat="1" applyFont="1" applyFill="1" applyBorder="1" applyAlignment="1">
      <alignment horizontal="center" vertical="center" wrapText="1"/>
    </xf>
    <xf numFmtId="0" fontId="8" fillId="0" borderId="33" xfId="7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 wrapText="1"/>
    </xf>
    <xf numFmtId="0" fontId="25" fillId="0" borderId="33" xfId="0" applyNumberFormat="1" applyFont="1" applyFill="1" applyBorder="1" applyAlignment="1">
      <alignment horizontal="center" vertical="center" wrapText="1"/>
    </xf>
    <xf numFmtId="0" fontId="20" fillId="2" borderId="33" xfId="0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3" fillId="3" borderId="33" xfId="14" applyFont="1" applyFill="1" applyBorder="1" applyAlignment="1">
      <alignment horizontal="center" vertical="center"/>
    </xf>
    <xf numFmtId="0" fontId="13" fillId="3" borderId="33" xfId="14" applyFont="1" applyFill="1" applyBorder="1" applyAlignment="1">
      <alignment horizontal="center" vertical="center" wrapText="1"/>
    </xf>
    <xf numFmtId="0" fontId="13" fillId="3" borderId="33" xfId="7" applyFont="1" applyFill="1" applyBorder="1" applyAlignment="1">
      <alignment horizontal="center" vertical="center"/>
    </xf>
    <xf numFmtId="0" fontId="38" fillId="4" borderId="34" xfId="14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38" fillId="0" borderId="33" xfId="14" applyFont="1" applyBorder="1" applyAlignment="1">
      <alignment horizontal="center" vertical="center"/>
    </xf>
    <xf numFmtId="49" fontId="20" fillId="3" borderId="33" xfId="0" applyNumberFormat="1" applyFont="1" applyFill="1" applyBorder="1" applyAlignment="1">
      <alignment horizontal="center" vertical="center" wrapText="1"/>
    </xf>
    <xf numFmtId="2" fontId="20" fillId="3" borderId="33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5" xfId="0" applyNumberFormat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0" fillId="0" borderId="35" xfId="17" applyFont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/>
    </xf>
    <xf numFmtId="0" fontId="8" fillId="3" borderId="35" xfId="14" applyNumberFormat="1" applyFont="1" applyFill="1" applyBorder="1" applyAlignment="1">
      <alignment horizontal="center" vertical="center" wrapText="1"/>
    </xf>
    <xf numFmtId="0" fontId="8" fillId="3" borderId="35" xfId="7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0" borderId="35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7" fontId="20" fillId="3" borderId="35" xfId="0" applyNumberFormat="1" applyFont="1" applyFill="1" applyBorder="1" applyAlignment="1">
      <alignment horizontal="center" vertical="center"/>
    </xf>
    <xf numFmtId="0" fontId="20" fillId="2" borderId="35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6" fillId="3" borderId="35" xfId="0" applyNumberFormat="1" applyFont="1" applyFill="1" applyBorder="1" applyAlignment="1">
      <alignment horizontal="center" vertical="center" wrapText="1"/>
    </xf>
    <xf numFmtId="0" fontId="20" fillId="2" borderId="35" xfId="7" applyFont="1" applyFill="1" applyBorder="1" applyAlignment="1">
      <alignment horizontal="center" vertical="center"/>
    </xf>
    <xf numFmtId="0" fontId="20" fillId="3" borderId="35" xfId="17" applyFont="1" applyFill="1" applyBorder="1" applyAlignment="1">
      <alignment horizontal="center" vertical="center"/>
    </xf>
    <xf numFmtId="0" fontId="26" fillId="0" borderId="35" xfId="0" applyNumberFormat="1" applyFont="1" applyFill="1" applyBorder="1" applyAlignment="1">
      <alignment horizontal="center" vertical="center" wrapText="1"/>
    </xf>
    <xf numFmtId="0" fontId="35" fillId="3" borderId="35" xfId="14" applyFont="1" applyFill="1" applyBorder="1" applyAlignment="1">
      <alignment horizontal="center" vertical="center"/>
    </xf>
    <xf numFmtId="0" fontId="35" fillId="3" borderId="35" xfId="14" applyNumberFormat="1" applyFont="1" applyFill="1" applyBorder="1" applyAlignment="1">
      <alignment horizontal="center" vertical="center" wrapText="1"/>
    </xf>
    <xf numFmtId="0" fontId="35" fillId="3" borderId="35" xfId="7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/>
    </xf>
    <xf numFmtId="49" fontId="20" fillId="3" borderId="35" xfId="0" applyNumberFormat="1" applyFont="1" applyFill="1" applyBorder="1" applyAlignment="1">
      <alignment horizontal="center" vertical="center"/>
    </xf>
    <xf numFmtId="0" fontId="20" fillId="3" borderId="35" xfId="0" applyNumberFormat="1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 wrapText="1"/>
    </xf>
    <xf numFmtId="1" fontId="21" fillId="3" borderId="35" xfId="7" applyNumberFormat="1" applyFont="1" applyFill="1" applyBorder="1" applyAlignment="1">
      <alignment horizontal="center" vertical="center" wrapText="1"/>
    </xf>
    <xf numFmtId="16" fontId="20" fillId="3" borderId="3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top"/>
    </xf>
    <xf numFmtId="1" fontId="8" fillId="0" borderId="35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0" fontId="31" fillId="3" borderId="35" xfId="7" applyFont="1" applyFill="1" applyBorder="1" applyAlignment="1">
      <alignment horizontal="center" vertical="center"/>
    </xf>
    <xf numFmtId="0" fontId="11" fillId="3" borderId="35" xfId="7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wrapText="1"/>
    </xf>
    <xf numFmtId="0" fontId="0" fillId="3" borderId="0" xfId="0" applyFill="1"/>
    <xf numFmtId="1" fontId="25" fillId="3" borderId="35" xfId="0" applyNumberFormat="1" applyFont="1" applyFill="1" applyBorder="1" applyAlignment="1">
      <alignment horizontal="center" vertical="center" wrapText="1"/>
    </xf>
    <xf numFmtId="1" fontId="20" fillId="3" borderId="35" xfId="0" applyNumberFormat="1" applyFont="1" applyFill="1" applyBorder="1" applyAlignment="1">
      <alignment horizontal="center" vertical="center" wrapText="1"/>
    </xf>
    <xf numFmtId="0" fontId="43" fillId="0" borderId="35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10" fontId="20" fillId="3" borderId="35" xfId="0" applyNumberFormat="1" applyFont="1" applyFill="1" applyBorder="1" applyAlignment="1">
      <alignment horizontal="center" vertical="center" wrapText="1"/>
    </xf>
    <xf numFmtId="0" fontId="7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/>
    </xf>
    <xf numFmtId="0" fontId="7" fillId="3" borderId="35" xfId="7" applyNumberFormat="1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horizontal="center" vertical="center"/>
    </xf>
    <xf numFmtId="0" fontId="33" fillId="3" borderId="35" xfId="7" applyNumberFormat="1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11" fillId="3" borderId="35" xfId="14" applyNumberFormat="1" applyFont="1" applyFill="1" applyBorder="1" applyAlignment="1">
      <alignment horizontal="center" vertical="center" wrapText="1"/>
    </xf>
    <xf numFmtId="0" fontId="42" fillId="3" borderId="35" xfId="0" applyNumberFormat="1" applyFont="1" applyFill="1" applyBorder="1" applyAlignment="1">
      <alignment horizontal="center" vertical="top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43" fillId="3" borderId="35" xfId="0" applyNumberFormat="1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top" wrapText="1"/>
    </xf>
    <xf numFmtId="0" fontId="36" fillId="3" borderId="35" xfId="0" applyNumberFormat="1" applyFont="1" applyFill="1" applyBorder="1" applyAlignment="1">
      <alignment horizontal="center" vertical="top" wrapText="1"/>
    </xf>
    <xf numFmtId="16" fontId="36" fillId="3" borderId="29" xfId="0" applyNumberFormat="1" applyFont="1" applyFill="1" applyBorder="1" applyAlignment="1">
      <alignment horizontal="center" vertical="top" wrapText="1"/>
    </xf>
    <xf numFmtId="0" fontId="0" fillId="3" borderId="29" xfId="0" applyFill="1" applyBorder="1"/>
    <xf numFmtId="0" fontId="8" fillId="3" borderId="29" xfId="0" applyNumberFormat="1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top"/>
    </xf>
    <xf numFmtId="1" fontId="8" fillId="3" borderId="35" xfId="0" applyNumberFormat="1" applyFont="1" applyFill="1" applyBorder="1" applyAlignment="1">
      <alignment horizontal="center" vertical="center" wrapText="1"/>
    </xf>
    <xf numFmtId="1" fontId="8" fillId="3" borderId="32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5" fillId="3" borderId="35" xfId="0" applyNumberFormat="1" applyFont="1" applyFill="1" applyBorder="1" applyAlignment="1">
      <alignment horizontal="center" vertical="top" wrapText="1"/>
    </xf>
    <xf numFmtId="0" fontId="35" fillId="3" borderId="29" xfId="0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0" fontId="11" fillId="3" borderId="35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2" xfId="0" applyNumberFormat="1" applyFont="1" applyFill="1" applyBorder="1" applyAlignment="1">
      <alignment horizontal="center" vertical="center" wrapText="1"/>
    </xf>
    <xf numFmtId="0" fontId="27" fillId="3" borderId="33" xfId="0" applyNumberFormat="1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6" fillId="3" borderId="33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 wrapText="1"/>
    </xf>
    <xf numFmtId="0" fontId="10" fillId="3" borderId="32" xfId="0" applyNumberFormat="1" applyFont="1" applyFill="1" applyBorder="1" applyAlignment="1">
      <alignment horizontal="center" vertical="center" wrapText="1"/>
    </xf>
    <xf numFmtId="49" fontId="20" fillId="3" borderId="29" xfId="0" applyNumberFormat="1" applyFont="1" applyFill="1" applyBorder="1" applyAlignment="1">
      <alignment horizontal="center" vertical="center" wrapText="1"/>
    </xf>
    <xf numFmtId="0" fontId="20" fillId="3" borderId="30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37" xfId="0" applyNumberFormat="1" applyFont="1" applyBorder="1" applyAlignment="1">
      <alignment horizontal="left" vertical="center" wrapText="1"/>
    </xf>
    <xf numFmtId="0" fontId="20" fillId="3" borderId="37" xfId="0" applyFont="1" applyFill="1" applyBorder="1" applyAlignment="1">
      <alignment horizontal="left" vertical="center" wrapText="1"/>
    </xf>
    <xf numFmtId="0" fontId="20" fillId="0" borderId="37" xfId="0" applyNumberFormat="1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0" fillId="3" borderId="38" xfId="0" applyNumberFormat="1" applyFont="1" applyFill="1" applyBorder="1" applyAlignment="1">
      <alignment horizontal="center" vertical="center" wrapText="1"/>
    </xf>
    <xf numFmtId="0" fontId="25" fillId="3" borderId="38" xfId="0" applyNumberFormat="1" applyFont="1" applyFill="1" applyBorder="1" applyAlignment="1">
      <alignment horizontal="center" vertical="center" wrapText="1"/>
    </xf>
    <xf numFmtId="0" fontId="36" fillId="3" borderId="38" xfId="0" applyNumberFormat="1" applyFont="1" applyFill="1" applyBorder="1" applyAlignment="1">
      <alignment horizontal="center" vertical="top" wrapText="1"/>
    </xf>
    <xf numFmtId="0" fontId="20" fillId="3" borderId="38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8" fillId="3" borderId="38" xfId="0" applyNumberFormat="1" applyFont="1" applyFill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  <xf numFmtId="0" fontId="26" fillId="3" borderId="38" xfId="2" applyNumberFormat="1" applyFont="1" applyFill="1" applyBorder="1" applyAlignment="1">
      <alignment horizontal="center" vertical="center" wrapText="1"/>
    </xf>
    <xf numFmtId="0" fontId="22" fillId="3" borderId="38" xfId="0" applyNumberFormat="1" applyFont="1" applyFill="1" applyBorder="1" applyAlignment="1">
      <alignment horizontal="center" vertical="center" wrapText="1"/>
    </xf>
    <xf numFmtId="0" fontId="0" fillId="3" borderId="38" xfId="0" applyFill="1" applyBorder="1"/>
    <xf numFmtId="0" fontId="22" fillId="3" borderId="38" xfId="0" applyFont="1" applyFill="1" applyBorder="1" applyAlignment="1">
      <alignment horizontal="center" vertical="center" wrapText="1"/>
    </xf>
    <xf numFmtId="0" fontId="20" fillId="3" borderId="38" xfId="0" applyNumberFormat="1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top"/>
    </xf>
    <xf numFmtId="1" fontId="27" fillId="3" borderId="38" xfId="0" applyNumberFormat="1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center" wrapText="1"/>
    </xf>
    <xf numFmtId="0" fontId="26" fillId="3" borderId="35" xfId="1" applyNumberFormat="1" applyFont="1" applyFill="1" applyBorder="1" applyAlignment="1">
      <alignment horizontal="center" vertical="center" wrapText="1"/>
    </xf>
    <xf numFmtId="0" fontId="20" fillId="3" borderId="14" xfId="0" applyNumberFormat="1" applyFont="1" applyFill="1" applyBorder="1" applyAlignment="1">
      <alignment horizontal="center" vertical="center"/>
    </xf>
    <xf numFmtId="0" fontId="20" fillId="3" borderId="29" xfId="0" applyNumberFormat="1" applyFont="1" applyFill="1" applyBorder="1" applyAlignment="1">
      <alignment horizontal="center" vertical="center"/>
    </xf>
    <xf numFmtId="0" fontId="25" fillId="3" borderId="3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0" fillId="3" borderId="5" xfId="0" applyNumberFormat="1" applyFont="1" applyFill="1" applyBorder="1" applyAlignment="1">
      <alignment horizontal="center" vertical="center" wrapText="1"/>
    </xf>
    <xf numFmtId="17" fontId="20" fillId="3" borderId="35" xfId="0" applyNumberFormat="1" applyFont="1" applyFill="1" applyBorder="1" applyAlignment="1">
      <alignment horizontal="center" vertical="center" wrapText="1"/>
    </xf>
    <xf numFmtId="0" fontId="25" fillId="3" borderId="17" xfId="0" applyNumberFormat="1" applyFont="1" applyFill="1" applyBorder="1" applyAlignment="1">
      <alignment horizontal="center" vertical="center" wrapText="1"/>
    </xf>
    <xf numFmtId="49" fontId="8" fillId="3" borderId="35" xfId="0" applyNumberFormat="1" applyFont="1" applyFill="1" applyBorder="1" applyAlignment="1">
      <alignment horizontal="center" vertical="center" wrapText="1"/>
    </xf>
    <xf numFmtId="0" fontId="21" fillId="3" borderId="35" xfId="0" applyNumberFormat="1" applyFont="1" applyFill="1" applyBorder="1"/>
    <xf numFmtId="16" fontId="21" fillId="3" borderId="35" xfId="0" applyNumberFormat="1" applyFont="1" applyFill="1" applyBorder="1" applyAlignment="1">
      <alignment horizontal="center" vertical="center" wrapText="1"/>
    </xf>
    <xf numFmtId="12" fontId="20" fillId="3" borderId="29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 wrapText="1"/>
    </xf>
    <xf numFmtId="49" fontId="26" fillId="3" borderId="29" xfId="0" applyNumberFormat="1" applyFont="1" applyFill="1" applyBorder="1" applyAlignment="1">
      <alignment horizontal="center" vertical="center" wrapText="1"/>
    </xf>
    <xf numFmtId="1" fontId="26" fillId="3" borderId="35" xfId="3" applyNumberFormat="1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/>
    </xf>
    <xf numFmtId="16" fontId="20" fillId="3" borderId="33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0" fontId="0" fillId="3" borderId="29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36" fillId="0" borderId="5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 vertical="center"/>
    </xf>
    <xf numFmtId="1" fontId="27" fillId="0" borderId="29" xfId="0" applyNumberFormat="1" applyFont="1" applyFill="1" applyBorder="1" applyAlignment="1">
      <alignment horizontal="center" vertical="top" wrapText="1"/>
    </xf>
    <xf numFmtId="1" fontId="22" fillId="3" borderId="35" xfId="0" applyNumberFormat="1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/>
    </xf>
    <xf numFmtId="0" fontId="33" fillId="3" borderId="29" xfId="0" applyNumberFormat="1" applyFont="1" applyFill="1" applyBorder="1" applyAlignment="1">
      <alignment horizontal="center" vertical="center" wrapText="1"/>
    </xf>
    <xf numFmtId="0" fontId="22" fillId="3" borderId="14" xfId="0" applyNumberFormat="1" applyFont="1" applyFill="1" applyBorder="1" applyAlignment="1">
      <alignment horizontal="center" vertical="center" wrapText="1"/>
    </xf>
    <xf numFmtId="1" fontId="22" fillId="3" borderId="14" xfId="0" applyNumberFormat="1" applyFont="1" applyFill="1" applyBorder="1" applyAlignment="1">
      <alignment horizontal="center" vertical="center" wrapText="1"/>
    </xf>
    <xf numFmtId="1" fontId="22" fillId="3" borderId="29" xfId="0" applyNumberFormat="1" applyFont="1" applyFill="1" applyBorder="1" applyAlignment="1">
      <alignment horizontal="center" vertical="center" wrapText="1"/>
    </xf>
    <xf numFmtId="0" fontId="26" fillId="3" borderId="35" xfId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/>
    </xf>
    <xf numFmtId="49" fontId="10" fillId="3" borderId="35" xfId="0" applyNumberFormat="1" applyFont="1" applyFill="1" applyBorder="1" applyAlignment="1">
      <alignment horizontal="center" vertical="center" wrapText="1"/>
    </xf>
    <xf numFmtId="1" fontId="26" fillId="3" borderId="35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6" fillId="3" borderId="38" xfId="0" applyNumberFormat="1" applyFont="1" applyFill="1" applyBorder="1" applyAlignment="1">
      <alignment horizontal="center" vertical="center" wrapText="1"/>
    </xf>
    <xf numFmtId="1" fontId="22" fillId="3" borderId="38" xfId="0" applyNumberFormat="1" applyFont="1" applyFill="1" applyBorder="1" applyAlignment="1">
      <alignment horizontal="center" vertical="center" wrapText="1"/>
    </xf>
    <xf numFmtId="1" fontId="20" fillId="3" borderId="29" xfId="0" applyNumberFormat="1" applyFont="1" applyFill="1" applyBorder="1" applyAlignment="1">
      <alignment horizontal="center" vertical="center" wrapText="1"/>
    </xf>
    <xf numFmtId="49" fontId="25" fillId="3" borderId="29" xfId="0" applyNumberFormat="1" applyFont="1" applyFill="1" applyBorder="1" applyAlignment="1">
      <alignment horizontal="center" vertical="center" wrapText="1"/>
    </xf>
    <xf numFmtId="0" fontId="22" fillId="3" borderId="13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top"/>
    </xf>
    <xf numFmtId="0" fontId="8" fillId="3" borderId="36" xfId="0" applyNumberFormat="1" applyFont="1" applyFill="1" applyBorder="1" applyAlignment="1">
      <alignment horizontal="center" vertical="center" wrapText="1"/>
    </xf>
    <xf numFmtId="1" fontId="8" fillId="3" borderId="36" xfId="0" applyNumberFormat="1" applyFont="1" applyFill="1" applyBorder="1" applyAlignment="1">
      <alignment horizontal="center" vertical="center" wrapText="1"/>
    </xf>
    <xf numFmtId="1" fontId="8" fillId="3" borderId="37" xfId="0" applyNumberFormat="1" applyFont="1" applyFill="1" applyBorder="1" applyAlignment="1">
      <alignment horizontal="center" vertical="center" wrapText="1"/>
    </xf>
    <xf numFmtId="2" fontId="26" fillId="3" borderId="33" xfId="0" applyNumberFormat="1" applyFont="1" applyFill="1" applyBorder="1" applyAlignment="1">
      <alignment horizontal="center" vertical="center" wrapText="1"/>
    </xf>
    <xf numFmtId="2" fontId="26" fillId="3" borderId="35" xfId="0" applyNumberFormat="1" applyFont="1" applyFill="1" applyBorder="1" applyAlignment="1">
      <alignment horizontal="center" vertical="center" wrapText="1"/>
    </xf>
    <xf numFmtId="0" fontId="20" fillId="2" borderId="33" xfId="14" applyNumberFormat="1" applyFont="1" applyFill="1" applyBorder="1" applyAlignment="1">
      <alignment horizontal="center" vertical="center" wrapText="1"/>
    </xf>
    <xf numFmtId="0" fontId="20" fillId="2" borderId="21" xfId="14" applyNumberFormat="1" applyFont="1" applyFill="1" applyBorder="1" applyAlignment="1">
      <alignment horizontal="center" vertical="center" wrapText="1"/>
    </xf>
    <xf numFmtId="0" fontId="20" fillId="2" borderId="21" xfId="0" applyNumberFormat="1" applyFont="1" applyFill="1" applyBorder="1" applyAlignment="1">
      <alignment horizontal="center" vertical="center" wrapText="1"/>
    </xf>
    <xf numFmtId="0" fontId="20" fillId="2" borderId="29" xfId="7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 wrapText="1"/>
    </xf>
    <xf numFmtId="0" fontId="20" fillId="3" borderId="33" xfId="17" applyFont="1" applyFill="1" applyBorder="1" applyAlignment="1">
      <alignment horizontal="center" vertical="center"/>
    </xf>
    <xf numFmtId="0" fontId="20" fillId="3" borderId="19" xfId="17" applyFont="1" applyFill="1" applyBorder="1" applyAlignment="1">
      <alignment horizontal="center" vertical="center"/>
    </xf>
    <xf numFmtId="0" fontId="20" fillId="3" borderId="21" xfId="17" applyFont="1" applyFill="1" applyBorder="1" applyAlignment="1">
      <alignment horizontal="center" vertical="center"/>
    </xf>
    <xf numFmtId="0" fontId="20" fillId="3" borderId="20" xfId="17" applyFont="1" applyFill="1" applyBorder="1" applyAlignment="1">
      <alignment horizontal="center" vertical="center"/>
    </xf>
    <xf numFmtId="0" fontId="22" fillId="3" borderId="35" xfId="17" applyFont="1" applyFill="1" applyBorder="1" applyAlignment="1">
      <alignment horizontal="center" vertical="center"/>
    </xf>
    <xf numFmtId="0" fontId="20" fillId="3" borderId="29" xfId="17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27" xfId="0" applyNumberFormat="1" applyFont="1" applyFill="1" applyBorder="1" applyAlignment="1">
      <alignment horizontal="center" vertical="center" wrapText="1"/>
    </xf>
    <xf numFmtId="0" fontId="20" fillId="2" borderId="2" xfId="14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2" borderId="2" xfId="7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/>
    </xf>
    <xf numFmtId="0" fontId="20" fillId="2" borderId="39" xfId="14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5" fillId="3" borderId="29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/>
    <xf numFmtId="0" fontId="21" fillId="3" borderId="35" xfId="7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top"/>
    </xf>
    <xf numFmtId="0" fontId="21" fillId="3" borderId="33" xfId="7" applyNumberFormat="1" applyFont="1" applyFill="1" applyBorder="1" applyAlignment="1">
      <alignment horizontal="center" vertical="center" wrapText="1"/>
    </xf>
    <xf numFmtId="0" fontId="21" fillId="3" borderId="33" xfId="7" applyFont="1" applyFill="1" applyBorder="1" applyAlignment="1">
      <alignment horizontal="center" vertical="center"/>
    </xf>
    <xf numFmtId="0" fontId="21" fillId="3" borderId="33" xfId="7" applyNumberFormat="1" applyFont="1" applyFill="1" applyBorder="1" applyAlignment="1">
      <alignment horizontal="center" vertical="center"/>
    </xf>
    <xf numFmtId="0" fontId="7" fillId="3" borderId="35" xfId="0" applyNumberFormat="1" applyFont="1" applyFill="1" applyBorder="1" applyAlignment="1">
      <alignment horizontal="center" vertical="top" wrapText="1"/>
    </xf>
    <xf numFmtId="0" fontId="7" fillId="3" borderId="35" xfId="0" applyFont="1" applyFill="1" applyBorder="1" applyAlignment="1">
      <alignment horizontal="center"/>
    </xf>
    <xf numFmtId="0" fontId="7" fillId="3" borderId="35" xfId="0" applyNumberFormat="1" applyFont="1" applyFill="1" applyBorder="1" applyAlignment="1">
      <alignment horizontal="center"/>
    </xf>
    <xf numFmtId="0" fontId="37" fillId="3" borderId="29" xfId="0" applyNumberFormat="1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/>
    </xf>
    <xf numFmtId="0" fontId="37" fillId="3" borderId="29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7" fillId="3" borderId="29" xfId="7" applyFont="1" applyFill="1" applyBorder="1" applyAlignment="1">
      <alignment horizontal="center" vertical="center" wrapText="1"/>
    </xf>
    <xf numFmtId="0" fontId="37" fillId="3" borderId="29" xfId="7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/>
    </xf>
    <xf numFmtId="0" fontId="21" fillId="3" borderId="33" xfId="0" applyNumberFormat="1" applyFont="1" applyFill="1" applyBorder="1" applyAlignment="1">
      <alignment horizontal="center"/>
    </xf>
    <xf numFmtId="0" fontId="21" fillId="3" borderId="35" xfId="7" applyNumberFormat="1" applyFont="1" applyFill="1" applyBorder="1" applyAlignment="1">
      <alignment horizontal="right" vertical="center" wrapText="1"/>
    </xf>
    <xf numFmtId="0" fontId="31" fillId="3" borderId="35" xfId="7" applyFont="1" applyFill="1" applyBorder="1" applyAlignment="1">
      <alignment horizontal="right" vertical="center"/>
    </xf>
    <xf numFmtId="0" fontId="21" fillId="3" borderId="35" xfId="7" applyFont="1" applyFill="1" applyBorder="1" applyAlignment="1">
      <alignment horizontal="right" vertical="center"/>
    </xf>
    <xf numFmtId="0" fontId="21" fillId="3" borderId="35" xfId="7" applyNumberFormat="1" applyFont="1" applyFill="1" applyBorder="1" applyAlignment="1">
      <alignment horizontal="right" vertical="center"/>
    </xf>
    <xf numFmtId="0" fontId="31" fillId="3" borderId="29" xfId="7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top"/>
    </xf>
    <xf numFmtId="0" fontId="40" fillId="3" borderId="35" xfId="0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center" wrapText="1"/>
    </xf>
    <xf numFmtId="0" fontId="31" fillId="3" borderId="35" xfId="7" applyNumberFormat="1" applyFont="1" applyFill="1" applyBorder="1" applyAlignment="1">
      <alignment horizontal="center" vertical="center"/>
    </xf>
    <xf numFmtId="1" fontId="21" fillId="3" borderId="33" xfId="7" applyNumberFormat="1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/>
    </xf>
    <xf numFmtId="0" fontId="21" fillId="3" borderId="29" xfId="7" applyFont="1" applyFill="1" applyBorder="1" applyAlignment="1">
      <alignment horizontal="center" vertical="center" wrapText="1"/>
    </xf>
    <xf numFmtId="0" fontId="31" fillId="3" borderId="29" xfId="7" applyFont="1" applyFill="1" applyBorder="1" applyAlignment="1">
      <alignment horizontal="center" vertical="center"/>
    </xf>
    <xf numFmtId="0" fontId="39" fillId="3" borderId="33" xfId="7" applyFont="1" applyFill="1" applyBorder="1" applyAlignment="1">
      <alignment horizontal="center" vertical="center" wrapText="1"/>
    </xf>
    <xf numFmtId="0" fontId="39" fillId="3" borderId="33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1" fontId="8" fillId="2" borderId="18" xfId="14" applyNumberFormat="1" applyFont="1" applyFill="1" applyBorder="1" applyAlignment="1">
      <alignment horizontal="center" vertical="center"/>
    </xf>
    <xf numFmtId="164" fontId="8" fillId="2" borderId="18" xfId="14" applyNumberFormat="1" applyFont="1" applyFill="1" applyBorder="1" applyAlignment="1">
      <alignment horizontal="center" vertical="center"/>
    </xf>
    <xf numFmtId="0" fontId="9" fillId="2" borderId="18" xfId="14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 wrapText="1"/>
    </xf>
    <xf numFmtId="0" fontId="0" fillId="3" borderId="36" xfId="0" applyFill="1" applyBorder="1"/>
    <xf numFmtId="0" fontId="22" fillId="3" borderId="36" xfId="0" applyFont="1" applyFill="1" applyBorder="1" applyAlignment="1">
      <alignment horizontal="center" vertical="center" wrapText="1"/>
    </xf>
    <xf numFmtId="0" fontId="22" fillId="3" borderId="36" xfId="0" applyNumberFormat="1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26" fillId="3" borderId="30" xfId="0" applyNumberFormat="1" applyFont="1" applyFill="1" applyBorder="1" applyAlignment="1">
      <alignment horizontal="center" vertical="center" wrapText="1"/>
    </xf>
    <xf numFmtId="0" fontId="20" fillId="3" borderId="32" xfId="0" applyNumberFormat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0" fillId="3" borderId="13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2" fillId="3" borderId="4" xfId="0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0" xfId="0" applyNumberFormat="1" applyFont="1" applyFill="1" applyBorder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0" fontId="26" fillId="3" borderId="4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6" xfId="0" applyNumberFormat="1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26" fillId="3" borderId="36" xfId="0" applyNumberFormat="1" applyFont="1" applyFill="1" applyBorder="1" applyAlignment="1">
      <alignment horizontal="center" vertical="center" wrapText="1"/>
    </xf>
    <xf numFmtId="0" fontId="26" fillId="3" borderId="36" xfId="1" applyFont="1" applyFill="1" applyBorder="1" applyAlignment="1">
      <alignment horizontal="center" vertical="center" wrapText="1"/>
    </xf>
    <xf numFmtId="0" fontId="25" fillId="7" borderId="36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49" fontId="20" fillId="3" borderId="17" xfId="0" applyNumberFormat="1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 wrapText="1"/>
    </xf>
    <xf numFmtId="0" fontId="25" fillId="7" borderId="36" xfId="9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2" xfId="0" applyNumberFormat="1" applyFont="1" applyBorder="1" applyAlignment="1">
      <alignment horizontal="center" vertical="top" wrapText="1"/>
    </xf>
    <xf numFmtId="0" fontId="20" fillId="0" borderId="3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4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2 2 2" xfId="22"/>
    <cellStyle name="Обычный 4 2 2 3" xfId="28"/>
    <cellStyle name="Обычный 4 2 2 4" xfId="33"/>
    <cellStyle name="Обычный 4 2 3" xfId="19"/>
    <cellStyle name="Обычный 4 2 4" xfId="25"/>
    <cellStyle name="Обычный 4 2 5" xfId="30"/>
    <cellStyle name="Обычный 4 3" xfId="16"/>
    <cellStyle name="Обычный 4 3 2" xfId="21"/>
    <cellStyle name="Обычный 4 3 3" xfId="27"/>
    <cellStyle name="Обычный 4 3 4" xfId="32"/>
    <cellStyle name="Обычный 4 4" xfId="18"/>
    <cellStyle name="Обычный 4 5" xfId="24"/>
    <cellStyle name="Обычный 4 6" xfId="29"/>
    <cellStyle name="Обычный 5" xfId="9"/>
    <cellStyle name="Обычный 6" xfId="14"/>
    <cellStyle name="Обычный 7" xfId="13"/>
    <cellStyle name="Обычный 7 2" xfId="20"/>
    <cellStyle name="Обычный 7 3" xfId="26"/>
    <cellStyle name="Обычный 7 4" xfId="31"/>
    <cellStyle name="Обычный 8" xfId="23"/>
    <cellStyle name="Процентный 2" xfId="8"/>
    <cellStyle name="Финансовый" xfId="3" builtinId="3"/>
    <cellStyle name="Финансовый 2" xfId="5"/>
    <cellStyle name="Финансовый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47"/>
  <sheetViews>
    <sheetView topLeftCell="A8" zoomScale="85" zoomScaleNormal="85" workbookViewId="0">
      <selection activeCell="I33" sqref="I33"/>
    </sheetView>
  </sheetViews>
  <sheetFormatPr defaultRowHeight="15"/>
  <cols>
    <col min="1" max="1" width="16.7109375" customWidth="1"/>
    <col min="3" max="34" width="7.710937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1" max="41" width="8.42578125" customWidth="1"/>
  </cols>
  <sheetData>
    <row r="1" spans="1:44" ht="36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29"/>
      <c r="T1" s="30"/>
      <c r="U1" s="30"/>
      <c r="V1" s="30"/>
      <c r="W1" s="30"/>
      <c r="X1" s="30"/>
      <c r="Y1" s="30"/>
      <c r="Z1" s="31"/>
      <c r="AA1" s="31"/>
      <c r="AB1" s="31"/>
      <c r="AC1" s="31"/>
      <c r="AD1" s="31"/>
      <c r="AE1" s="31"/>
      <c r="AF1" s="31"/>
      <c r="AG1" s="31"/>
      <c r="AH1" s="31"/>
      <c r="AI1" s="30"/>
      <c r="AJ1" s="30"/>
      <c r="AK1" s="30"/>
      <c r="AL1" s="30"/>
      <c r="AM1" s="30"/>
      <c r="AN1" s="30"/>
      <c r="AO1" s="32"/>
      <c r="AP1" s="33"/>
      <c r="AQ1" s="33"/>
      <c r="AR1" s="33"/>
    </row>
    <row r="2" spans="1:44" ht="15" customHeight="1">
      <c r="A2" s="540" t="s">
        <v>0</v>
      </c>
      <c r="B2" s="542" t="s">
        <v>132</v>
      </c>
      <c r="C2" s="34"/>
      <c r="D2" s="543" t="s">
        <v>42</v>
      </c>
      <c r="E2" s="543"/>
      <c r="F2" s="543"/>
      <c r="G2" s="35"/>
      <c r="H2" s="543" t="s">
        <v>43</v>
      </c>
      <c r="I2" s="543"/>
      <c r="J2" s="543"/>
      <c r="K2" s="536" t="s">
        <v>44</v>
      </c>
      <c r="L2" s="537"/>
      <c r="M2" s="537"/>
      <c r="N2" s="538"/>
      <c r="O2" s="536" t="s">
        <v>45</v>
      </c>
      <c r="P2" s="537"/>
      <c r="Q2" s="537"/>
      <c r="R2" s="538"/>
      <c r="S2" s="536" t="s">
        <v>46</v>
      </c>
      <c r="T2" s="537"/>
      <c r="U2" s="537"/>
      <c r="V2" s="538"/>
      <c r="W2" s="536" t="s">
        <v>47</v>
      </c>
      <c r="X2" s="537"/>
      <c r="Y2" s="537"/>
      <c r="Z2" s="538"/>
      <c r="AA2" s="536" t="s">
        <v>48</v>
      </c>
      <c r="AB2" s="537"/>
      <c r="AC2" s="537"/>
      <c r="AD2" s="538"/>
      <c r="AE2" s="536" t="s">
        <v>49</v>
      </c>
      <c r="AF2" s="537"/>
      <c r="AG2" s="537"/>
      <c r="AH2" s="538"/>
      <c r="AI2" s="535" t="s">
        <v>56</v>
      </c>
      <c r="AJ2" s="535"/>
      <c r="AK2" s="535" t="s">
        <v>57</v>
      </c>
      <c r="AL2" s="535"/>
      <c r="AM2" s="535" t="s">
        <v>58</v>
      </c>
      <c r="AN2" s="535"/>
      <c r="AO2" s="532" t="s">
        <v>117</v>
      </c>
      <c r="AP2" s="533"/>
      <c r="AQ2" s="533"/>
      <c r="AR2" s="534"/>
    </row>
    <row r="3" spans="1:44" ht="181.5" customHeight="1">
      <c r="A3" s="541"/>
      <c r="B3" s="542"/>
      <c r="C3" s="36" t="s">
        <v>54</v>
      </c>
      <c r="D3" s="36" t="s">
        <v>55</v>
      </c>
      <c r="E3" s="36" t="s">
        <v>52</v>
      </c>
      <c r="F3" s="36" t="s">
        <v>53</v>
      </c>
      <c r="G3" s="36" t="s">
        <v>54</v>
      </c>
      <c r="H3" s="36" t="s">
        <v>55</v>
      </c>
      <c r="I3" s="36" t="s">
        <v>52</v>
      </c>
      <c r="J3" s="36" t="s">
        <v>53</v>
      </c>
      <c r="K3" s="36" t="s">
        <v>54</v>
      </c>
      <c r="L3" s="36" t="s">
        <v>55</v>
      </c>
      <c r="M3" s="36" t="s">
        <v>52</v>
      </c>
      <c r="N3" s="36" t="s">
        <v>53</v>
      </c>
      <c r="O3" s="36" t="s">
        <v>54</v>
      </c>
      <c r="P3" s="36" t="s">
        <v>55</v>
      </c>
      <c r="Q3" s="36" t="s">
        <v>52</v>
      </c>
      <c r="R3" s="36" t="s">
        <v>53</v>
      </c>
      <c r="S3" s="36" t="s">
        <v>54</v>
      </c>
      <c r="T3" s="36" t="s">
        <v>55</v>
      </c>
      <c r="U3" s="36" t="s">
        <v>52</v>
      </c>
      <c r="V3" s="36" t="s">
        <v>53</v>
      </c>
      <c r="W3" s="36" t="s">
        <v>54</v>
      </c>
      <c r="X3" s="36" t="s">
        <v>55</v>
      </c>
      <c r="Y3" s="36" t="s">
        <v>52</v>
      </c>
      <c r="Z3" s="36" t="s">
        <v>53</v>
      </c>
      <c r="AA3" s="36" t="s">
        <v>54</v>
      </c>
      <c r="AB3" s="36" t="s">
        <v>55</v>
      </c>
      <c r="AC3" s="36" t="s">
        <v>52</v>
      </c>
      <c r="AD3" s="36" t="s">
        <v>53</v>
      </c>
      <c r="AE3" s="36" t="s">
        <v>54</v>
      </c>
      <c r="AF3" s="36" t="s">
        <v>55</v>
      </c>
      <c r="AG3" s="36" t="s">
        <v>52</v>
      </c>
      <c r="AH3" s="36" t="s">
        <v>53</v>
      </c>
      <c r="AI3" s="36" t="s">
        <v>59</v>
      </c>
      <c r="AJ3" s="36" t="s">
        <v>51</v>
      </c>
      <c r="AK3" s="36" t="s">
        <v>59</v>
      </c>
      <c r="AL3" s="36" t="s">
        <v>51</v>
      </c>
      <c r="AM3" s="36" t="s">
        <v>59</v>
      </c>
      <c r="AN3" s="36" t="s">
        <v>51</v>
      </c>
      <c r="AO3" s="37" t="s">
        <v>116</v>
      </c>
      <c r="AP3" s="38" t="s">
        <v>113</v>
      </c>
      <c r="AQ3" s="38" t="s">
        <v>114</v>
      </c>
      <c r="AR3" s="38" t="s">
        <v>115</v>
      </c>
    </row>
    <row r="4" spans="1:44" ht="24">
      <c r="A4" s="39" t="s">
        <v>1</v>
      </c>
      <c r="B4" s="489"/>
      <c r="C4" s="254"/>
      <c r="D4" s="254"/>
      <c r="E4" s="254"/>
      <c r="F4" s="254"/>
      <c r="G4" s="246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54"/>
      <c r="AG4" s="254"/>
      <c r="AH4" s="254"/>
      <c r="AI4" s="309"/>
      <c r="AJ4" s="309"/>
      <c r="AK4" s="309"/>
      <c r="AL4" s="309"/>
      <c r="AM4" s="309"/>
      <c r="AN4" s="309"/>
      <c r="AO4" s="40">
        <f>D4+H4+L4+P4+T4+X4+AB4+AF4</f>
        <v>0</v>
      </c>
      <c r="AP4" s="41">
        <f>SUM(C4+G4+K4+O4+S4+W4+AA4+AE4)</f>
        <v>0</v>
      </c>
      <c r="AQ4" s="41">
        <f t="shared" ref="AQ4" si="0">SUM(E4+I4+M4+Q4+U4+Y4+AC4+AG4)</f>
        <v>0</v>
      </c>
      <c r="AR4" s="41">
        <f t="shared" ref="AR4" si="1">SUM(F4+J4+N4+R4+V4+Z4+AD4+AH4)</f>
        <v>0</v>
      </c>
    </row>
    <row r="5" spans="1:44">
      <c r="A5" s="42" t="s">
        <v>2</v>
      </c>
      <c r="B5" s="490"/>
      <c r="C5" s="245"/>
      <c r="D5" s="297"/>
      <c r="E5" s="297"/>
      <c r="F5" s="298"/>
      <c r="G5" s="310"/>
      <c r="H5" s="311"/>
      <c r="I5" s="310"/>
      <c r="J5" s="311"/>
      <c r="K5" s="311"/>
      <c r="L5" s="310"/>
      <c r="M5" s="311"/>
      <c r="N5" s="310"/>
      <c r="O5" s="310"/>
      <c r="P5" s="311"/>
      <c r="Q5" s="310"/>
      <c r="R5" s="311"/>
      <c r="S5" s="311"/>
      <c r="T5" s="310"/>
      <c r="U5" s="311"/>
      <c r="V5" s="310"/>
      <c r="W5" s="310"/>
      <c r="X5" s="311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40">
        <f t="shared" ref="AO5:AO44" si="2">D5+H5+L5+P5+T5+X5+AB5+AF5</f>
        <v>0</v>
      </c>
      <c r="AP5" s="41">
        <f t="shared" ref="AP5:AP44" si="3">SUM(C5+G5+K5+O5+S5+W5+AA5+AE5)</f>
        <v>0</v>
      </c>
      <c r="AQ5" s="41">
        <f t="shared" ref="AQ5:AQ44" si="4">SUM(E5+I5+M5+Q5+U5+Y5+AC5+AG5)</f>
        <v>0</v>
      </c>
      <c r="AR5" s="41">
        <f t="shared" ref="AR5:AR44" si="5">SUM(F5+J5+N5+R5+V5+Z5+AD5+AH5)</f>
        <v>0</v>
      </c>
    </row>
    <row r="6" spans="1:44">
      <c r="A6" s="42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40">
        <f t="shared" si="2"/>
        <v>0</v>
      </c>
      <c r="AP6" s="41">
        <f t="shared" si="3"/>
        <v>0</v>
      </c>
      <c r="AQ6" s="41">
        <f t="shared" si="4"/>
        <v>0</v>
      </c>
      <c r="AR6" s="41">
        <f t="shared" si="5"/>
        <v>0</v>
      </c>
    </row>
    <row r="7" spans="1:44" ht="24">
      <c r="A7" s="42" t="s">
        <v>4</v>
      </c>
      <c r="B7" s="490"/>
      <c r="C7" s="206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232"/>
      <c r="AL7" s="232"/>
      <c r="AM7" s="232"/>
      <c r="AN7" s="232"/>
      <c r="AO7" s="40">
        <f t="shared" si="2"/>
        <v>0</v>
      </c>
      <c r="AP7" s="41">
        <f t="shared" si="3"/>
        <v>0</v>
      </c>
      <c r="AQ7" s="41">
        <f t="shared" si="4"/>
        <v>0</v>
      </c>
      <c r="AR7" s="41">
        <f t="shared" si="5"/>
        <v>0</v>
      </c>
    </row>
    <row r="8" spans="1:44">
      <c r="A8" s="44" t="s">
        <v>5</v>
      </c>
      <c r="B8" s="492"/>
      <c r="C8" s="312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2"/>
      <c r="AA8" s="312"/>
      <c r="AB8" s="312"/>
      <c r="AC8" s="312"/>
      <c r="AD8" s="312"/>
      <c r="AE8" s="312"/>
      <c r="AF8" s="312"/>
      <c r="AG8" s="312"/>
      <c r="AH8" s="312"/>
      <c r="AI8" s="313"/>
      <c r="AJ8" s="313"/>
      <c r="AK8" s="313"/>
      <c r="AL8" s="313"/>
      <c r="AM8" s="313"/>
      <c r="AN8" s="313"/>
      <c r="AO8" s="40">
        <f t="shared" si="2"/>
        <v>0</v>
      </c>
      <c r="AP8" s="41">
        <f t="shared" si="3"/>
        <v>0</v>
      </c>
      <c r="AQ8" s="41">
        <f t="shared" si="4"/>
        <v>0</v>
      </c>
      <c r="AR8" s="41">
        <f t="shared" si="5"/>
        <v>0</v>
      </c>
    </row>
    <row r="9" spans="1:44">
      <c r="A9" s="45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314"/>
      <c r="AO9" s="40">
        <f t="shared" si="2"/>
        <v>0</v>
      </c>
      <c r="AP9" s="41">
        <f t="shared" si="3"/>
        <v>0</v>
      </c>
      <c r="AQ9" s="41">
        <f t="shared" si="4"/>
        <v>0</v>
      </c>
      <c r="AR9" s="41">
        <f t="shared" si="5"/>
        <v>0</v>
      </c>
    </row>
    <row r="10" spans="1:44">
      <c r="A10" s="46" t="s">
        <v>6</v>
      </c>
      <c r="B10" s="491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40">
        <f t="shared" si="2"/>
        <v>0</v>
      </c>
      <c r="AP10" s="41">
        <f t="shared" si="3"/>
        <v>0</v>
      </c>
      <c r="AQ10" s="41">
        <f t="shared" si="4"/>
        <v>0</v>
      </c>
      <c r="AR10" s="41">
        <f t="shared" si="5"/>
        <v>0</v>
      </c>
    </row>
    <row r="11" spans="1:44">
      <c r="A11" s="47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246"/>
      <c r="AL11" s="246"/>
      <c r="AM11" s="246"/>
      <c r="AN11" s="246"/>
      <c r="AO11" s="40">
        <f t="shared" si="2"/>
        <v>0</v>
      </c>
      <c r="AP11" s="41">
        <f>SUM(C11+G11+K11+O11+S11+W11+AA11+AE11)</f>
        <v>0</v>
      </c>
      <c r="AQ11" s="41">
        <f t="shared" si="4"/>
        <v>0</v>
      </c>
      <c r="AR11" s="41">
        <f t="shared" si="5"/>
        <v>0</v>
      </c>
    </row>
    <row r="12" spans="1:44">
      <c r="A12" s="49" t="s">
        <v>8</v>
      </c>
      <c r="B12" s="495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40">
        <f t="shared" si="2"/>
        <v>0</v>
      </c>
      <c r="AP12" s="41">
        <f t="shared" si="3"/>
        <v>0</v>
      </c>
      <c r="AQ12" s="41">
        <f t="shared" si="4"/>
        <v>0</v>
      </c>
      <c r="AR12" s="41">
        <f t="shared" si="5"/>
        <v>0</v>
      </c>
    </row>
    <row r="13" spans="1:44">
      <c r="A13" s="42" t="s">
        <v>9</v>
      </c>
      <c r="B13" s="496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54"/>
      <c r="AJ13" s="254"/>
      <c r="AK13" s="254"/>
      <c r="AL13" s="254"/>
      <c r="AM13" s="254"/>
      <c r="AN13" s="254"/>
      <c r="AO13" s="40">
        <f t="shared" si="2"/>
        <v>0</v>
      </c>
      <c r="AP13" s="41">
        <f t="shared" si="3"/>
        <v>0</v>
      </c>
      <c r="AQ13" s="41">
        <f t="shared" si="4"/>
        <v>0</v>
      </c>
      <c r="AR13" s="41">
        <f t="shared" si="5"/>
        <v>0</v>
      </c>
    </row>
    <row r="14" spans="1:44">
      <c r="A14" s="42" t="s">
        <v>10</v>
      </c>
      <c r="B14" s="491"/>
      <c r="C14" s="245"/>
      <c r="D14" s="283"/>
      <c r="E14" s="245"/>
      <c r="F14" s="246"/>
      <c r="G14" s="246"/>
      <c r="H14" s="245"/>
      <c r="I14" s="246"/>
      <c r="J14" s="245"/>
      <c r="K14" s="245"/>
      <c r="L14" s="246"/>
      <c r="M14" s="245"/>
      <c r="N14" s="246"/>
      <c r="O14" s="246"/>
      <c r="P14" s="245"/>
      <c r="Q14" s="246"/>
      <c r="R14" s="245"/>
      <c r="S14" s="245"/>
      <c r="T14" s="246"/>
      <c r="U14" s="245"/>
      <c r="V14" s="246"/>
      <c r="W14" s="246"/>
      <c r="X14" s="245"/>
      <c r="Y14" s="246"/>
      <c r="Z14" s="245"/>
      <c r="AA14" s="245"/>
      <c r="AB14" s="245"/>
      <c r="AC14" s="245"/>
      <c r="AD14" s="245"/>
      <c r="AE14" s="245"/>
      <c r="AF14" s="245"/>
      <c r="AG14" s="245"/>
      <c r="AH14" s="245"/>
      <c r="AI14" s="246"/>
      <c r="AJ14" s="246"/>
      <c r="AK14" s="246"/>
      <c r="AL14" s="246"/>
      <c r="AM14" s="291"/>
      <c r="AN14" s="246"/>
      <c r="AO14" s="40">
        <f t="shared" si="2"/>
        <v>0</v>
      </c>
      <c r="AP14" s="41">
        <f t="shared" si="3"/>
        <v>0</v>
      </c>
      <c r="AQ14" s="41">
        <f t="shared" si="4"/>
        <v>0</v>
      </c>
      <c r="AR14" s="41">
        <f t="shared" si="5"/>
        <v>0</v>
      </c>
    </row>
    <row r="15" spans="1:44">
      <c r="A15" s="42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69"/>
      <c r="AK15" s="169"/>
      <c r="AL15" s="169"/>
      <c r="AM15" s="169"/>
      <c r="AN15" s="169"/>
      <c r="AO15" s="40">
        <f t="shared" si="2"/>
        <v>0</v>
      </c>
      <c r="AP15" s="41">
        <f t="shared" si="3"/>
        <v>0</v>
      </c>
      <c r="AQ15" s="41">
        <f t="shared" si="4"/>
        <v>0</v>
      </c>
      <c r="AR15" s="41">
        <f t="shared" si="5"/>
        <v>0</v>
      </c>
    </row>
    <row r="16" spans="1:44">
      <c r="A16" s="51" t="s">
        <v>12</v>
      </c>
      <c r="B16" s="487"/>
      <c r="C16" s="486"/>
      <c r="D16" s="486"/>
      <c r="E16" s="486"/>
      <c r="F16" s="486"/>
      <c r="G16" s="486"/>
      <c r="H16" s="487"/>
      <c r="I16" s="487"/>
      <c r="J16" s="488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317"/>
      <c r="AJ16" s="317"/>
      <c r="AK16" s="317"/>
      <c r="AL16" s="317"/>
      <c r="AM16" s="317"/>
      <c r="AN16" s="317"/>
      <c r="AO16" s="40">
        <f t="shared" si="2"/>
        <v>0</v>
      </c>
      <c r="AP16" s="41">
        <f t="shared" si="3"/>
        <v>0</v>
      </c>
      <c r="AQ16" s="41">
        <f t="shared" si="4"/>
        <v>0</v>
      </c>
      <c r="AR16" s="41">
        <f t="shared" si="5"/>
        <v>0</v>
      </c>
    </row>
    <row r="17" spans="1:44" ht="15.75">
      <c r="A17" s="52" t="s">
        <v>13</v>
      </c>
      <c r="B17" s="496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56"/>
      <c r="AJ17" s="256"/>
      <c r="AK17" s="256"/>
      <c r="AL17" s="256"/>
      <c r="AM17" s="273"/>
      <c r="AN17" s="246"/>
      <c r="AO17" s="40">
        <f t="shared" si="2"/>
        <v>0</v>
      </c>
      <c r="AP17" s="41">
        <f t="shared" si="3"/>
        <v>0</v>
      </c>
      <c r="AQ17" s="41">
        <f t="shared" si="4"/>
        <v>0</v>
      </c>
      <c r="AR17" s="41">
        <f t="shared" si="5"/>
        <v>0</v>
      </c>
    </row>
    <row r="18" spans="1:44">
      <c r="A18" s="42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0"/>
      <c r="U18" s="310"/>
      <c r="V18" s="310"/>
      <c r="W18" s="318"/>
      <c r="X18" s="319"/>
      <c r="Y18" s="320"/>
      <c r="Z18" s="319"/>
      <c r="AA18" s="318"/>
      <c r="AB18" s="321"/>
      <c r="AC18" s="321"/>
      <c r="AD18" s="321"/>
      <c r="AE18" s="318"/>
      <c r="AF18" s="313"/>
      <c r="AG18" s="321"/>
      <c r="AH18" s="321"/>
      <c r="AI18" s="322"/>
      <c r="AJ18" s="322"/>
      <c r="AK18" s="322"/>
      <c r="AL18" s="322"/>
      <c r="AM18" s="322"/>
      <c r="AN18" s="322"/>
      <c r="AO18" s="40">
        <f t="shared" si="2"/>
        <v>0</v>
      </c>
      <c r="AP18" s="41">
        <f t="shared" si="3"/>
        <v>0</v>
      </c>
      <c r="AQ18" s="41">
        <f t="shared" si="4"/>
        <v>0</v>
      </c>
      <c r="AR18" s="41">
        <f t="shared" si="5"/>
        <v>0</v>
      </c>
    </row>
    <row r="19" spans="1:44">
      <c r="A19" s="52" t="s">
        <v>15</v>
      </c>
      <c r="B19" s="49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4"/>
      <c r="AJ19" s="254"/>
      <c r="AK19" s="254"/>
      <c r="AL19" s="254"/>
      <c r="AM19" s="254"/>
      <c r="AN19" s="254"/>
      <c r="AO19" s="40">
        <f t="shared" si="2"/>
        <v>0</v>
      </c>
      <c r="AP19" s="41">
        <f t="shared" si="3"/>
        <v>0</v>
      </c>
      <c r="AQ19" s="41">
        <f t="shared" si="4"/>
        <v>0</v>
      </c>
      <c r="AR19" s="41">
        <f t="shared" si="5"/>
        <v>0</v>
      </c>
    </row>
    <row r="20" spans="1:44">
      <c r="A20" s="42" t="s">
        <v>16</v>
      </c>
      <c r="B20" s="491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46"/>
      <c r="AJ20" s="246"/>
      <c r="AK20" s="246"/>
      <c r="AL20" s="246"/>
      <c r="AM20" s="281"/>
      <c r="AN20" s="246"/>
      <c r="AO20" s="40">
        <f t="shared" si="2"/>
        <v>0</v>
      </c>
      <c r="AP20" s="41">
        <f t="shared" si="3"/>
        <v>0</v>
      </c>
      <c r="AQ20" s="41">
        <f t="shared" si="4"/>
        <v>0</v>
      </c>
      <c r="AR20" s="41">
        <f t="shared" si="5"/>
        <v>0</v>
      </c>
    </row>
    <row r="21" spans="1:44">
      <c r="A21" s="53" t="s">
        <v>17</v>
      </c>
      <c r="B21" s="49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4"/>
      <c r="AJ21" s="214"/>
      <c r="AK21" s="214"/>
      <c r="AL21" s="214"/>
      <c r="AM21" s="214"/>
      <c r="AN21" s="214"/>
      <c r="AO21" s="40">
        <f t="shared" si="2"/>
        <v>0</v>
      </c>
      <c r="AP21" s="41">
        <f t="shared" si="3"/>
        <v>0</v>
      </c>
      <c r="AQ21" s="41">
        <f t="shared" si="4"/>
        <v>0</v>
      </c>
      <c r="AR21" s="41">
        <f t="shared" si="5"/>
        <v>0</v>
      </c>
    </row>
    <row r="22" spans="1:44">
      <c r="A22" s="54" t="s">
        <v>18</v>
      </c>
      <c r="B22" s="499"/>
      <c r="C22" s="214"/>
      <c r="D22" s="214"/>
      <c r="E22" s="214"/>
      <c r="F22" s="214"/>
      <c r="G22" s="206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14"/>
      <c r="AG22" s="214"/>
      <c r="AH22" s="214"/>
      <c r="AI22" s="214"/>
      <c r="AJ22" s="214"/>
      <c r="AK22" s="214"/>
      <c r="AL22" s="214"/>
      <c r="AM22" s="214"/>
      <c r="AN22" s="214"/>
      <c r="AO22" s="40">
        <f t="shared" si="2"/>
        <v>0</v>
      </c>
      <c r="AP22" s="41">
        <f t="shared" si="3"/>
        <v>0</v>
      </c>
      <c r="AQ22" s="41">
        <f t="shared" si="4"/>
        <v>0</v>
      </c>
      <c r="AR22" s="41">
        <f t="shared" si="5"/>
        <v>0</v>
      </c>
    </row>
    <row r="23" spans="1:44">
      <c r="A23" s="54" t="s">
        <v>19</v>
      </c>
      <c r="B23" s="500"/>
      <c r="C23" s="20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06"/>
      <c r="AJ23" s="206"/>
      <c r="AK23" s="206"/>
      <c r="AL23" s="206"/>
      <c r="AM23" s="206"/>
      <c r="AN23" s="206"/>
      <c r="AO23" s="40">
        <f t="shared" si="2"/>
        <v>0</v>
      </c>
      <c r="AP23" s="41">
        <f t="shared" si="3"/>
        <v>0</v>
      </c>
      <c r="AQ23" s="41">
        <f t="shared" si="4"/>
        <v>0</v>
      </c>
      <c r="AR23" s="41">
        <f t="shared" si="5"/>
        <v>0</v>
      </c>
    </row>
    <row r="24" spans="1:44">
      <c r="A24" s="54" t="s">
        <v>20</v>
      </c>
      <c r="B24" s="491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265"/>
      <c r="AL24" s="265"/>
      <c r="AM24" s="265"/>
      <c r="AN24" s="265"/>
      <c r="AO24" s="40">
        <f t="shared" si="2"/>
        <v>0</v>
      </c>
      <c r="AP24" s="41">
        <f t="shared" si="3"/>
        <v>0</v>
      </c>
      <c r="AQ24" s="41">
        <f t="shared" si="4"/>
        <v>0</v>
      </c>
      <c r="AR24" s="41">
        <f t="shared" si="5"/>
        <v>0</v>
      </c>
    </row>
    <row r="25" spans="1:44">
      <c r="A25" s="54" t="s">
        <v>21</v>
      </c>
      <c r="B25" s="501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323"/>
      <c r="AJ25" s="323"/>
      <c r="AK25" s="323"/>
      <c r="AL25" s="323"/>
      <c r="AM25" s="323"/>
      <c r="AN25" s="323"/>
      <c r="AO25" s="40">
        <f t="shared" si="2"/>
        <v>0</v>
      </c>
      <c r="AP25" s="41">
        <f t="shared" si="3"/>
        <v>0</v>
      </c>
      <c r="AQ25" s="41">
        <f t="shared" si="4"/>
        <v>0</v>
      </c>
      <c r="AR25" s="41">
        <f t="shared" si="5"/>
        <v>0</v>
      </c>
    </row>
    <row r="26" spans="1:44">
      <c r="A26" s="54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5"/>
      <c r="AB26" s="245"/>
      <c r="AC26" s="245"/>
      <c r="AD26" s="245"/>
      <c r="AE26" s="245"/>
      <c r="AF26" s="245"/>
      <c r="AG26" s="245"/>
      <c r="AH26" s="245"/>
      <c r="AI26" s="246"/>
      <c r="AJ26" s="246"/>
      <c r="AK26" s="246"/>
      <c r="AL26" s="246"/>
      <c r="AM26" s="246"/>
      <c r="AN26" s="246"/>
      <c r="AO26" s="40">
        <f t="shared" si="2"/>
        <v>0</v>
      </c>
      <c r="AP26" s="41">
        <f t="shared" si="3"/>
        <v>0</v>
      </c>
      <c r="AQ26" s="41">
        <f t="shared" si="4"/>
        <v>0</v>
      </c>
      <c r="AR26" s="41">
        <f t="shared" si="5"/>
        <v>0</v>
      </c>
    </row>
    <row r="27" spans="1:44">
      <c r="A27" s="54" t="s">
        <v>23</v>
      </c>
      <c r="B27" s="501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40">
        <f t="shared" si="2"/>
        <v>0</v>
      </c>
      <c r="AP27" s="41">
        <f t="shared" si="3"/>
        <v>0</v>
      </c>
      <c r="AQ27" s="41">
        <f t="shared" si="4"/>
        <v>0</v>
      </c>
      <c r="AR27" s="41">
        <f t="shared" si="5"/>
        <v>0</v>
      </c>
    </row>
    <row r="28" spans="1:44">
      <c r="A28" s="54" t="s">
        <v>24</v>
      </c>
      <c r="B28" s="50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323"/>
      <c r="AJ28" s="323"/>
      <c r="AK28" s="323"/>
      <c r="AL28" s="323"/>
      <c r="AM28" s="323"/>
      <c r="AN28" s="323"/>
      <c r="AO28" s="40">
        <f t="shared" si="2"/>
        <v>0</v>
      </c>
      <c r="AP28" s="41">
        <f t="shared" si="3"/>
        <v>0</v>
      </c>
      <c r="AQ28" s="41">
        <f t="shared" si="4"/>
        <v>0</v>
      </c>
      <c r="AR28" s="41">
        <f t="shared" si="5"/>
        <v>0</v>
      </c>
    </row>
    <row r="29" spans="1:44">
      <c r="A29" s="54" t="s">
        <v>25</v>
      </c>
      <c r="B29" s="501"/>
      <c r="C29" s="189"/>
      <c r="D29" s="189"/>
      <c r="E29" s="189"/>
      <c r="F29" s="186"/>
      <c r="G29" s="186"/>
      <c r="H29" s="189"/>
      <c r="I29" s="186"/>
      <c r="J29" s="189"/>
      <c r="K29" s="189"/>
      <c r="L29" s="186"/>
      <c r="M29" s="189"/>
      <c r="N29" s="186"/>
      <c r="O29" s="186"/>
      <c r="P29" s="189"/>
      <c r="Q29" s="186"/>
      <c r="R29" s="186"/>
      <c r="S29" s="186"/>
      <c r="T29" s="186"/>
      <c r="U29" s="186"/>
      <c r="V29" s="186"/>
      <c r="W29" s="186"/>
      <c r="X29" s="186"/>
      <c r="Y29" s="186"/>
      <c r="Z29" s="189"/>
      <c r="AA29" s="189"/>
      <c r="AB29" s="189"/>
      <c r="AC29" s="189"/>
      <c r="AD29" s="189"/>
      <c r="AE29" s="189"/>
      <c r="AF29" s="189"/>
      <c r="AG29" s="189"/>
      <c r="AH29" s="189"/>
      <c r="AI29" s="186"/>
      <c r="AJ29" s="186"/>
      <c r="AK29" s="186"/>
      <c r="AL29" s="186"/>
      <c r="AM29" s="186"/>
      <c r="AN29" s="186"/>
      <c r="AO29" s="40">
        <f t="shared" si="2"/>
        <v>0</v>
      </c>
      <c r="AP29" s="41">
        <f t="shared" si="3"/>
        <v>0</v>
      </c>
      <c r="AQ29" s="41">
        <f t="shared" si="4"/>
        <v>0</v>
      </c>
      <c r="AR29" s="41">
        <f t="shared" si="5"/>
        <v>0</v>
      </c>
    </row>
    <row r="30" spans="1:44">
      <c r="A30" s="54" t="s">
        <v>26</v>
      </c>
      <c r="B30" s="490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40">
        <f t="shared" si="2"/>
        <v>0</v>
      </c>
      <c r="AP30" s="41">
        <f t="shared" si="3"/>
        <v>0</v>
      </c>
      <c r="AQ30" s="41">
        <f t="shared" si="4"/>
        <v>0</v>
      </c>
      <c r="AR30" s="41">
        <f t="shared" si="5"/>
        <v>0</v>
      </c>
    </row>
    <row r="31" spans="1:44">
      <c r="A31" s="55" t="s">
        <v>27</v>
      </c>
      <c r="B31" s="494"/>
      <c r="C31" s="254"/>
      <c r="D31" s="254"/>
      <c r="E31" s="254"/>
      <c r="F31" s="254"/>
      <c r="G31" s="246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54"/>
      <c r="AG31" s="254"/>
      <c r="AH31" s="254"/>
      <c r="AI31" s="254"/>
      <c r="AJ31" s="254"/>
      <c r="AK31" s="254"/>
      <c r="AL31" s="254"/>
      <c r="AM31" s="254"/>
      <c r="AN31" s="254"/>
      <c r="AO31" s="40">
        <f t="shared" si="2"/>
        <v>0</v>
      </c>
      <c r="AP31" s="41">
        <f t="shared" si="3"/>
        <v>0</v>
      </c>
      <c r="AQ31" s="41">
        <f t="shared" si="4"/>
        <v>0</v>
      </c>
      <c r="AR31" s="41">
        <f t="shared" si="5"/>
        <v>0</v>
      </c>
    </row>
    <row r="32" spans="1:44">
      <c r="A32" s="53" t="s">
        <v>28</v>
      </c>
      <c r="B32" s="502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40">
        <f t="shared" si="2"/>
        <v>0</v>
      </c>
      <c r="AP32" s="41">
        <f t="shared" si="3"/>
        <v>0</v>
      </c>
      <c r="AQ32" s="41">
        <f t="shared" si="4"/>
        <v>0</v>
      </c>
      <c r="AR32" s="41">
        <f t="shared" si="5"/>
        <v>0</v>
      </c>
    </row>
    <row r="33" spans="1:44">
      <c r="A33" s="53" t="s">
        <v>29</v>
      </c>
      <c r="B33" s="502"/>
      <c r="C33" s="202">
        <v>19</v>
      </c>
      <c r="D33" s="202">
        <v>4</v>
      </c>
      <c r="E33" s="202">
        <v>0</v>
      </c>
      <c r="F33" s="202">
        <v>0</v>
      </c>
      <c r="G33" s="202">
        <v>9</v>
      </c>
      <c r="H33" s="202">
        <v>2</v>
      </c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40">
        <f t="shared" si="2"/>
        <v>6</v>
      </c>
      <c r="AP33" s="41">
        <f t="shared" si="3"/>
        <v>28</v>
      </c>
      <c r="AQ33" s="41">
        <f t="shared" si="4"/>
        <v>0</v>
      </c>
      <c r="AR33" s="41">
        <f t="shared" si="5"/>
        <v>0</v>
      </c>
    </row>
    <row r="34" spans="1:44" s="16" customFormat="1">
      <c r="A34" s="51" t="s">
        <v>30</v>
      </c>
      <c r="B34" s="496"/>
      <c r="C34" s="254"/>
      <c r="D34" s="254"/>
      <c r="E34" s="254"/>
      <c r="F34" s="254"/>
      <c r="G34" s="246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54"/>
      <c r="AG34" s="254"/>
      <c r="AH34" s="254"/>
      <c r="AI34" s="254"/>
      <c r="AJ34" s="254"/>
      <c r="AK34" s="254"/>
      <c r="AL34" s="254"/>
      <c r="AM34" s="254"/>
      <c r="AN34" s="254"/>
      <c r="AO34" s="40">
        <f t="shared" si="2"/>
        <v>0</v>
      </c>
      <c r="AP34" s="41">
        <f t="shared" si="3"/>
        <v>0</v>
      </c>
      <c r="AQ34" s="41">
        <f t="shared" si="4"/>
        <v>0</v>
      </c>
      <c r="AR34" s="41">
        <f t="shared" si="5"/>
        <v>0</v>
      </c>
    </row>
    <row r="35" spans="1:44">
      <c r="A35" s="51" t="s">
        <v>31</v>
      </c>
      <c r="B35" s="49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40">
        <f t="shared" si="2"/>
        <v>0</v>
      </c>
      <c r="AP35" s="41">
        <f t="shared" si="3"/>
        <v>0</v>
      </c>
      <c r="AQ35" s="41">
        <f t="shared" si="4"/>
        <v>0</v>
      </c>
      <c r="AR35" s="41">
        <f t="shared" si="5"/>
        <v>0</v>
      </c>
    </row>
    <row r="36" spans="1:44">
      <c r="A36" s="54" t="s">
        <v>32</v>
      </c>
      <c r="B36" s="491"/>
      <c r="C36" s="256"/>
      <c r="D36" s="256"/>
      <c r="E36" s="256"/>
      <c r="F36" s="256"/>
      <c r="G36" s="256"/>
      <c r="H36" s="324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246"/>
      <c r="AL36" s="246"/>
      <c r="AM36" s="246"/>
      <c r="AN36" s="246"/>
      <c r="AO36" s="40">
        <f t="shared" si="2"/>
        <v>0</v>
      </c>
      <c r="AP36" s="41">
        <f t="shared" si="3"/>
        <v>0</v>
      </c>
      <c r="AQ36" s="41">
        <f t="shared" si="4"/>
        <v>0</v>
      </c>
      <c r="AR36" s="41">
        <f t="shared" si="5"/>
        <v>0</v>
      </c>
    </row>
    <row r="37" spans="1:44">
      <c r="A37" s="54" t="s">
        <v>33</v>
      </c>
      <c r="B37" s="49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40">
        <f t="shared" si="2"/>
        <v>0</v>
      </c>
      <c r="AP37" s="41">
        <f t="shared" si="3"/>
        <v>0</v>
      </c>
      <c r="AQ37" s="41">
        <f t="shared" si="4"/>
        <v>0</v>
      </c>
      <c r="AR37" s="41">
        <f t="shared" si="5"/>
        <v>0</v>
      </c>
    </row>
    <row r="38" spans="1:44">
      <c r="A38" s="54" t="s">
        <v>34</v>
      </c>
      <c r="B38" s="490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4"/>
      <c r="V38" s="254"/>
      <c r="W38" s="256"/>
      <c r="X38" s="256"/>
      <c r="Y38" s="254"/>
      <c r="Z38" s="254"/>
      <c r="AA38" s="256"/>
      <c r="AB38" s="256"/>
      <c r="AC38" s="254"/>
      <c r="AD38" s="254"/>
      <c r="AE38" s="256"/>
      <c r="AF38" s="256"/>
      <c r="AG38" s="256"/>
      <c r="AH38" s="256"/>
      <c r="AI38" s="246"/>
      <c r="AJ38" s="246"/>
      <c r="AK38" s="246"/>
      <c r="AL38" s="246"/>
      <c r="AM38" s="246"/>
      <c r="AN38" s="246"/>
      <c r="AO38" s="40">
        <f t="shared" si="2"/>
        <v>0</v>
      </c>
      <c r="AP38" s="41">
        <f t="shared" si="3"/>
        <v>0</v>
      </c>
      <c r="AQ38" s="41">
        <f t="shared" si="4"/>
        <v>0</v>
      </c>
      <c r="AR38" s="41">
        <f t="shared" si="5"/>
        <v>0</v>
      </c>
    </row>
    <row r="39" spans="1:44">
      <c r="A39" s="53" t="s">
        <v>35</v>
      </c>
      <c r="B39" s="502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40">
        <f t="shared" si="2"/>
        <v>0</v>
      </c>
      <c r="AP39" s="41">
        <f t="shared" si="3"/>
        <v>0</v>
      </c>
      <c r="AQ39" s="41">
        <f t="shared" si="4"/>
        <v>0</v>
      </c>
      <c r="AR39" s="41">
        <f t="shared" si="5"/>
        <v>0</v>
      </c>
    </row>
    <row r="40" spans="1:44">
      <c r="A40" s="54" t="s">
        <v>36</v>
      </c>
      <c r="B40" s="490"/>
      <c r="C40" s="213"/>
      <c r="D40" s="213"/>
      <c r="E40" s="213"/>
      <c r="F40" s="213"/>
      <c r="G40" s="219"/>
      <c r="H40" s="213"/>
      <c r="I40" s="213"/>
      <c r="J40" s="213"/>
      <c r="K40" s="219"/>
      <c r="L40" s="213"/>
      <c r="M40" s="213"/>
      <c r="N40" s="213"/>
      <c r="O40" s="219"/>
      <c r="P40" s="213"/>
      <c r="Q40" s="213"/>
      <c r="R40" s="213"/>
      <c r="S40" s="219"/>
      <c r="T40" s="213"/>
      <c r="U40" s="213"/>
      <c r="V40" s="213"/>
      <c r="W40" s="219"/>
      <c r="X40" s="213"/>
      <c r="Y40" s="213"/>
      <c r="Z40" s="213"/>
      <c r="AA40" s="219"/>
      <c r="AB40" s="213"/>
      <c r="AC40" s="213"/>
      <c r="AD40" s="213"/>
      <c r="AE40" s="219"/>
      <c r="AF40" s="213"/>
      <c r="AG40" s="213"/>
      <c r="AH40" s="213"/>
      <c r="AI40" s="213"/>
      <c r="AJ40" s="213"/>
      <c r="AK40" s="213"/>
      <c r="AL40" s="213"/>
      <c r="AM40" s="213"/>
      <c r="AN40" s="213"/>
      <c r="AO40" s="40">
        <f t="shared" si="2"/>
        <v>0</v>
      </c>
      <c r="AP40" s="41">
        <f t="shared" si="3"/>
        <v>0</v>
      </c>
      <c r="AQ40" s="41">
        <f t="shared" si="4"/>
        <v>0</v>
      </c>
      <c r="AR40" s="41">
        <f t="shared" si="5"/>
        <v>0</v>
      </c>
    </row>
    <row r="41" spans="1:44">
      <c r="A41" s="54" t="s">
        <v>122</v>
      </c>
      <c r="B41" s="490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68"/>
      <c r="AJ41" s="168"/>
      <c r="AK41" s="168"/>
      <c r="AL41" s="168"/>
      <c r="AM41" s="168"/>
      <c r="AN41" s="168"/>
      <c r="AO41" s="40">
        <f t="shared" si="2"/>
        <v>0</v>
      </c>
      <c r="AP41" s="41">
        <f t="shared" si="3"/>
        <v>0</v>
      </c>
      <c r="AQ41" s="41">
        <f t="shared" si="4"/>
        <v>0</v>
      </c>
      <c r="AR41" s="41">
        <f t="shared" si="5"/>
        <v>0</v>
      </c>
    </row>
    <row r="42" spans="1:44">
      <c r="A42" s="54" t="s">
        <v>38</v>
      </c>
      <c r="B42" s="500"/>
      <c r="C42" s="206"/>
      <c r="D42" s="206"/>
      <c r="E42" s="206"/>
      <c r="F42" s="206"/>
      <c r="G42" s="206"/>
      <c r="H42" s="213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40">
        <f t="shared" si="2"/>
        <v>0</v>
      </c>
      <c r="AP42" s="41">
        <f t="shared" si="3"/>
        <v>0</v>
      </c>
      <c r="AQ42" s="41">
        <f t="shared" si="4"/>
        <v>0</v>
      </c>
      <c r="AR42" s="41">
        <f t="shared" si="5"/>
        <v>0</v>
      </c>
    </row>
    <row r="43" spans="1:44" ht="24">
      <c r="A43" s="54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40">
        <f t="shared" si="2"/>
        <v>0</v>
      </c>
      <c r="AP43" s="41">
        <f t="shared" si="3"/>
        <v>0</v>
      </c>
      <c r="AQ43" s="41">
        <f t="shared" si="4"/>
        <v>0</v>
      </c>
      <c r="AR43" s="41">
        <f t="shared" si="5"/>
        <v>0</v>
      </c>
    </row>
    <row r="44" spans="1:44">
      <c r="A44" s="56" t="s">
        <v>40</v>
      </c>
      <c r="B44" s="490"/>
      <c r="C44" s="205"/>
      <c r="D44" s="205"/>
      <c r="E44" s="205"/>
      <c r="F44" s="20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05"/>
      <c r="AJ44" s="205"/>
      <c r="AK44" s="205"/>
      <c r="AL44" s="205"/>
      <c r="AM44" s="205"/>
      <c r="AN44" s="205"/>
      <c r="AO44" s="40">
        <f t="shared" si="2"/>
        <v>0</v>
      </c>
      <c r="AP44" s="41">
        <f t="shared" si="3"/>
        <v>0</v>
      </c>
      <c r="AQ44" s="41">
        <f t="shared" si="4"/>
        <v>0</v>
      </c>
      <c r="AR44" s="41">
        <f t="shared" si="5"/>
        <v>0</v>
      </c>
    </row>
    <row r="45" spans="1:44">
      <c r="A45" s="33"/>
      <c r="B45" s="33"/>
      <c r="C45" s="33"/>
      <c r="D45" s="33"/>
      <c r="E45" s="33"/>
      <c r="F45" s="57"/>
      <c r="G45" s="58"/>
      <c r="H45" s="57"/>
      <c r="I45" s="57"/>
      <c r="J45" s="57"/>
      <c r="K45" s="57"/>
      <c r="L45" s="57"/>
      <c r="M45" s="57"/>
      <c r="N45" s="57"/>
      <c r="O45" s="58"/>
      <c r="P45" s="57"/>
      <c r="Q45" s="57"/>
      <c r="R45" s="57"/>
      <c r="S45" s="57"/>
      <c r="T45" s="57"/>
      <c r="U45" s="57"/>
      <c r="V45" s="57"/>
      <c r="W45" s="58"/>
      <c r="X45" s="57"/>
      <c r="Y45" s="57"/>
      <c r="Z45" s="57"/>
      <c r="AA45" s="58"/>
      <c r="AB45" s="57"/>
      <c r="AC45" s="57"/>
      <c r="AD45" s="57"/>
      <c r="AE45" s="58"/>
      <c r="AF45" s="57"/>
      <c r="AG45" s="33"/>
      <c r="AH45" s="33"/>
      <c r="AI45" s="33"/>
      <c r="AJ45" s="33"/>
      <c r="AK45" s="33"/>
      <c r="AL45" s="33"/>
      <c r="AM45" s="33"/>
      <c r="AN45" s="33"/>
      <c r="AO45" s="33"/>
      <c r="AP45" s="59">
        <f>SUM(AP4:AP44)</f>
        <v>28</v>
      </c>
      <c r="AQ45" s="33"/>
      <c r="AR45" s="33"/>
    </row>
    <row r="46" spans="1:44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44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</sheetData>
  <mergeCells count="15">
    <mergeCell ref="AA2:AD2"/>
    <mergeCell ref="W2:Z2"/>
    <mergeCell ref="S2:V2"/>
    <mergeCell ref="O2:R2"/>
    <mergeCell ref="K2:N2"/>
    <mergeCell ref="A1:R1"/>
    <mergeCell ref="A2:A3"/>
    <mergeCell ref="B2:B3"/>
    <mergeCell ref="D2:F2"/>
    <mergeCell ref="H2:J2"/>
    <mergeCell ref="AO2:AR2"/>
    <mergeCell ref="AI2:AJ2"/>
    <mergeCell ref="AK2:AL2"/>
    <mergeCell ref="AM2:AN2"/>
    <mergeCell ref="AE2:AH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47"/>
  <sheetViews>
    <sheetView topLeftCell="J10" zoomScale="90" zoomScaleNormal="90" workbookViewId="0">
      <selection activeCell="AD33" sqref="AD33"/>
    </sheetView>
  </sheetViews>
  <sheetFormatPr defaultRowHeight="15"/>
  <cols>
    <col min="1" max="1" width="17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9" max="39" width="10.28515625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96" t="s">
        <v>1</v>
      </c>
      <c r="B4" s="52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7">
        <f t="shared" ref="AK4:AK44" si="0">SUM(D4+H4+L4+P4+T4+X4+AB4)</f>
        <v>0</v>
      </c>
      <c r="AL4" s="97">
        <f>C4+G4+K4+O4+S4+W4+AA4</f>
        <v>0</v>
      </c>
      <c r="AM4" s="40">
        <f>E4+I4+M4+Q4+U4+Y4+AC4</f>
        <v>0</v>
      </c>
      <c r="AN4" s="40">
        <f>SUM(F4+J4+N4+R4+V4+Z4+AD4)</f>
        <v>0</v>
      </c>
    </row>
    <row r="5" spans="1:40">
      <c r="A5" s="98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7">
        <f t="shared" si="0"/>
        <v>0</v>
      </c>
      <c r="AL5" s="97">
        <f t="shared" ref="AL5:AL44" si="1">C5+G5+K5+O5+S5+W5+AA5</f>
        <v>0</v>
      </c>
      <c r="AM5" s="40">
        <f>E5+I5+M5+Q5+U5+Y5+AC5</f>
        <v>0</v>
      </c>
      <c r="AN5" s="40">
        <f t="shared" ref="AN5:AN44" si="2">SUM(F5+J5+N5+R5+V5+Z5+AD5)</f>
        <v>0</v>
      </c>
    </row>
    <row r="6" spans="1:40">
      <c r="A6" s="98" t="s">
        <v>3</v>
      </c>
      <c r="B6" s="245"/>
      <c r="C6" s="246"/>
      <c r="D6" s="246"/>
      <c r="E6" s="246"/>
      <c r="F6" s="371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7">
        <f t="shared" si="0"/>
        <v>0</v>
      </c>
      <c r="AL6" s="97">
        <f t="shared" si="1"/>
        <v>0</v>
      </c>
      <c r="AM6" s="40">
        <f t="shared" ref="AM6:AM44" si="3">E6+I6+M6+Q6+U6+Y6+AC6</f>
        <v>0</v>
      </c>
      <c r="AN6" s="40">
        <f t="shared" si="2"/>
        <v>0</v>
      </c>
    </row>
    <row r="7" spans="1:40" ht="24">
      <c r="A7" s="98" t="s">
        <v>4</v>
      </c>
      <c r="B7" s="4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32"/>
      <c r="AG7" s="206"/>
      <c r="AH7" s="213"/>
      <c r="AI7" s="213"/>
      <c r="AJ7" s="213"/>
      <c r="AK7" s="97">
        <f t="shared" si="0"/>
        <v>0</v>
      </c>
      <c r="AL7" s="97">
        <f t="shared" si="1"/>
        <v>0</v>
      </c>
      <c r="AM7" s="40">
        <f t="shared" si="3"/>
        <v>0</v>
      </c>
      <c r="AN7" s="40">
        <f t="shared" si="2"/>
        <v>0</v>
      </c>
    </row>
    <row r="8" spans="1:40">
      <c r="A8" s="99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7">
        <f t="shared" si="0"/>
        <v>0</v>
      </c>
      <c r="AL8" s="97">
        <f t="shared" si="1"/>
        <v>0</v>
      </c>
      <c r="AM8" s="40">
        <f t="shared" si="3"/>
        <v>0</v>
      </c>
      <c r="AN8" s="40">
        <f t="shared" si="2"/>
        <v>0</v>
      </c>
    </row>
    <row r="9" spans="1:40">
      <c r="A9" s="100" t="s">
        <v>82</v>
      </c>
      <c r="B9" s="18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7">
        <f t="shared" si="0"/>
        <v>0</v>
      </c>
      <c r="AL9" s="97">
        <f t="shared" si="1"/>
        <v>0</v>
      </c>
      <c r="AM9" s="40">
        <f t="shared" si="3"/>
        <v>0</v>
      </c>
      <c r="AN9" s="40">
        <f t="shared" si="2"/>
        <v>0</v>
      </c>
    </row>
    <row r="10" spans="1:40">
      <c r="A10" s="101" t="s">
        <v>6</v>
      </c>
      <c r="B10" s="490"/>
      <c r="C10" s="246"/>
      <c r="D10" s="265"/>
      <c r="E10" s="265"/>
      <c r="F10" s="265"/>
      <c r="G10" s="246"/>
      <c r="H10" s="265"/>
      <c r="I10" s="265"/>
      <c r="J10" s="265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368"/>
      <c r="AD10" s="246"/>
      <c r="AE10" s="246"/>
      <c r="AF10" s="246"/>
      <c r="AG10" s="246"/>
      <c r="AH10" s="246"/>
      <c r="AI10" s="246"/>
      <c r="AJ10" s="246"/>
      <c r="AK10" s="97">
        <f t="shared" si="0"/>
        <v>0</v>
      </c>
      <c r="AL10" s="97">
        <f t="shared" si="1"/>
        <v>0</v>
      </c>
      <c r="AM10" s="40">
        <f t="shared" si="3"/>
        <v>0</v>
      </c>
      <c r="AN10" s="40">
        <f t="shared" si="2"/>
        <v>0</v>
      </c>
    </row>
    <row r="11" spans="1:40">
      <c r="A11" s="102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374"/>
      <c r="AJ11" s="246"/>
      <c r="AK11" s="97">
        <f t="shared" si="0"/>
        <v>0</v>
      </c>
      <c r="AL11" s="97">
        <f t="shared" si="1"/>
        <v>0</v>
      </c>
      <c r="AM11" s="40">
        <f t="shared" si="3"/>
        <v>0</v>
      </c>
      <c r="AN11" s="40">
        <f t="shared" si="2"/>
        <v>0</v>
      </c>
    </row>
    <row r="12" spans="1:40">
      <c r="A12" s="103" t="s">
        <v>8</v>
      </c>
      <c r="B12" s="495"/>
      <c r="C12" s="50"/>
      <c r="D12" s="375"/>
      <c r="E12" s="375"/>
      <c r="F12" s="375"/>
      <c r="G12" s="50"/>
      <c r="H12" s="375"/>
      <c r="I12" s="375"/>
      <c r="J12" s="375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97">
        <f t="shared" si="0"/>
        <v>0</v>
      </c>
      <c r="AL12" s="97">
        <f t="shared" si="1"/>
        <v>0</v>
      </c>
      <c r="AM12" s="40">
        <f t="shared" si="3"/>
        <v>0</v>
      </c>
      <c r="AN12" s="40">
        <f t="shared" si="2"/>
        <v>0</v>
      </c>
    </row>
    <row r="13" spans="1:40">
      <c r="A13" s="104" t="s">
        <v>9</v>
      </c>
      <c r="B13" s="496"/>
      <c r="C13" s="261"/>
      <c r="D13" s="256"/>
      <c r="E13" s="256"/>
      <c r="F13" s="256"/>
      <c r="G13" s="261"/>
      <c r="H13" s="256"/>
      <c r="I13" s="256"/>
      <c r="J13" s="256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7">
        <f t="shared" si="0"/>
        <v>0</v>
      </c>
      <c r="AL13" s="97">
        <f t="shared" si="1"/>
        <v>0</v>
      </c>
      <c r="AM13" s="40">
        <f t="shared" si="3"/>
        <v>0</v>
      </c>
      <c r="AN13" s="40">
        <f t="shared" si="2"/>
        <v>0</v>
      </c>
    </row>
    <row r="14" spans="1:40">
      <c r="A14" s="104" t="s">
        <v>10</v>
      </c>
      <c r="B14" s="24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91"/>
      <c r="AF14" s="291"/>
      <c r="AG14" s="291"/>
      <c r="AH14" s="246"/>
      <c r="AI14" s="291"/>
      <c r="AJ14" s="246"/>
      <c r="AK14" s="97">
        <f t="shared" si="0"/>
        <v>0</v>
      </c>
      <c r="AL14" s="97">
        <f t="shared" si="1"/>
        <v>0</v>
      </c>
      <c r="AM14" s="40">
        <f t="shared" si="3"/>
        <v>0</v>
      </c>
      <c r="AN14" s="40">
        <f t="shared" si="2"/>
        <v>0</v>
      </c>
    </row>
    <row r="15" spans="1:40">
      <c r="A15" s="104" t="s">
        <v>11</v>
      </c>
      <c r="B15" s="526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7">
        <f t="shared" si="0"/>
        <v>0</v>
      </c>
      <c r="AL15" s="97">
        <f t="shared" si="1"/>
        <v>0</v>
      </c>
      <c r="AM15" s="40">
        <f t="shared" si="3"/>
        <v>0</v>
      </c>
      <c r="AN15" s="40">
        <f t="shared" si="2"/>
        <v>0</v>
      </c>
    </row>
    <row r="16" spans="1:40">
      <c r="A16" s="105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7">
        <f t="shared" si="0"/>
        <v>0</v>
      </c>
      <c r="AL16" s="97">
        <f t="shared" si="1"/>
        <v>0</v>
      </c>
      <c r="AM16" s="40">
        <f t="shared" si="3"/>
        <v>0</v>
      </c>
      <c r="AN16" s="40">
        <f t="shared" si="2"/>
        <v>0</v>
      </c>
    </row>
    <row r="17" spans="1:40">
      <c r="A17" s="106" t="s">
        <v>13</v>
      </c>
      <c r="B17" s="496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65"/>
      <c r="AC17" s="265"/>
      <c r="AD17" s="265"/>
      <c r="AE17" s="273"/>
      <c r="AF17" s="256"/>
      <c r="AG17" s="256"/>
      <c r="AH17" s="256"/>
      <c r="AI17" s="273"/>
      <c r="AJ17" s="265"/>
      <c r="AK17" s="97">
        <f t="shared" si="0"/>
        <v>0</v>
      </c>
      <c r="AL17" s="97">
        <f t="shared" si="1"/>
        <v>0</v>
      </c>
      <c r="AM17" s="40">
        <f t="shared" si="3"/>
        <v>0</v>
      </c>
      <c r="AN17" s="40">
        <f t="shared" si="2"/>
        <v>0</v>
      </c>
    </row>
    <row r="18" spans="1:40">
      <c r="A18" s="104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76"/>
      <c r="AJ18" s="310"/>
      <c r="AK18" s="97">
        <f t="shared" si="0"/>
        <v>0</v>
      </c>
      <c r="AL18" s="97">
        <f t="shared" si="1"/>
        <v>0</v>
      </c>
      <c r="AM18" s="40">
        <f t="shared" si="3"/>
        <v>0</v>
      </c>
      <c r="AN18" s="40">
        <f t="shared" si="2"/>
        <v>0</v>
      </c>
    </row>
    <row r="19" spans="1:40" ht="14.25" customHeight="1">
      <c r="A19" s="106" t="s">
        <v>15</v>
      </c>
      <c r="B19" s="527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7">
        <f t="shared" si="0"/>
        <v>0</v>
      </c>
      <c r="AL19" s="97">
        <f t="shared" si="1"/>
        <v>0</v>
      </c>
      <c r="AM19" s="40">
        <f t="shared" si="3"/>
        <v>0</v>
      </c>
      <c r="AN19" s="40">
        <f t="shared" si="2"/>
        <v>0</v>
      </c>
    </row>
    <row r="20" spans="1:40">
      <c r="A20" s="104" t="s">
        <v>16</v>
      </c>
      <c r="B20" s="490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377"/>
      <c r="AC20" s="377"/>
      <c r="AD20" s="377"/>
      <c r="AE20" s="378"/>
      <c r="AF20" s="262"/>
      <c r="AG20" s="262"/>
      <c r="AH20" s="262"/>
      <c r="AI20" s="378"/>
      <c r="AJ20" s="262"/>
      <c r="AK20" s="97">
        <f t="shared" si="0"/>
        <v>0</v>
      </c>
      <c r="AL20" s="97">
        <f t="shared" si="1"/>
        <v>0</v>
      </c>
      <c r="AM20" s="40">
        <f t="shared" si="3"/>
        <v>0</v>
      </c>
      <c r="AN20" s="40">
        <f t="shared" si="2"/>
        <v>0</v>
      </c>
    </row>
    <row r="21" spans="1:40">
      <c r="A21" s="107" t="s">
        <v>17</v>
      </c>
      <c r="B21" s="52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4"/>
      <c r="AJ21" s="214"/>
      <c r="AK21" s="97">
        <f t="shared" si="0"/>
        <v>0</v>
      </c>
      <c r="AL21" s="97">
        <f t="shared" si="1"/>
        <v>0</v>
      </c>
      <c r="AM21" s="40">
        <f t="shared" si="3"/>
        <v>0</v>
      </c>
      <c r="AN21" s="40">
        <f t="shared" si="2"/>
        <v>0</v>
      </c>
    </row>
    <row r="22" spans="1:40">
      <c r="A22" s="104" t="s">
        <v>18</v>
      </c>
      <c r="B22" s="206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7">
        <f t="shared" si="0"/>
        <v>0</v>
      </c>
      <c r="AL22" s="97">
        <f t="shared" si="1"/>
        <v>0</v>
      </c>
      <c r="AM22" s="40">
        <f t="shared" si="3"/>
        <v>0</v>
      </c>
      <c r="AN22" s="40">
        <f t="shared" si="2"/>
        <v>0</v>
      </c>
    </row>
    <row r="23" spans="1:40">
      <c r="A23" s="104" t="s">
        <v>19</v>
      </c>
      <c r="B23" s="4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7">
        <f t="shared" si="0"/>
        <v>0</v>
      </c>
      <c r="AL23" s="97">
        <f t="shared" si="1"/>
        <v>0</v>
      </c>
      <c r="AM23" s="40">
        <f t="shared" si="3"/>
        <v>0</v>
      </c>
      <c r="AN23" s="40">
        <f t="shared" si="2"/>
        <v>0</v>
      </c>
    </row>
    <row r="24" spans="1:40">
      <c r="A24" s="104" t="s">
        <v>20</v>
      </c>
      <c r="B24" s="245"/>
      <c r="C24" s="274"/>
      <c r="D24" s="254"/>
      <c r="E24" s="254"/>
      <c r="F24" s="254"/>
      <c r="G24" s="274"/>
      <c r="H24" s="254"/>
      <c r="I24" s="254"/>
      <c r="J24" s="25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7">
        <f t="shared" si="0"/>
        <v>0</v>
      </c>
      <c r="AL24" s="97">
        <f t="shared" si="1"/>
        <v>0</v>
      </c>
      <c r="AM24" s="40">
        <f t="shared" si="3"/>
        <v>0</v>
      </c>
      <c r="AN24" s="40">
        <f t="shared" si="2"/>
        <v>0</v>
      </c>
    </row>
    <row r="25" spans="1:40">
      <c r="A25" s="104" t="s">
        <v>21</v>
      </c>
      <c r="B25" s="4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379"/>
      <c r="AF25" s="168"/>
      <c r="AG25" s="168"/>
      <c r="AH25" s="168"/>
      <c r="AI25" s="168"/>
      <c r="AJ25" s="168"/>
      <c r="AK25" s="97">
        <f t="shared" si="0"/>
        <v>0</v>
      </c>
      <c r="AL25" s="97">
        <f t="shared" si="1"/>
        <v>0</v>
      </c>
      <c r="AM25" s="40">
        <f t="shared" si="3"/>
        <v>0</v>
      </c>
      <c r="AN25" s="40">
        <f t="shared" si="2"/>
        <v>0</v>
      </c>
    </row>
    <row r="26" spans="1:40">
      <c r="A26" s="104" t="s">
        <v>22</v>
      </c>
      <c r="B26" s="245"/>
      <c r="C26" s="246"/>
      <c r="D26" s="168"/>
      <c r="E26" s="168"/>
      <c r="F26" s="168"/>
      <c r="G26" s="246"/>
      <c r="H26" s="168"/>
      <c r="I26" s="168"/>
      <c r="J26" s="168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7">
        <f t="shared" si="0"/>
        <v>0</v>
      </c>
      <c r="AL26" s="97">
        <f t="shared" si="1"/>
        <v>0</v>
      </c>
      <c r="AM26" s="40">
        <f t="shared" si="3"/>
        <v>0</v>
      </c>
      <c r="AN26" s="40">
        <f t="shared" si="2"/>
        <v>0</v>
      </c>
    </row>
    <row r="27" spans="1:40">
      <c r="A27" s="104" t="s">
        <v>23</v>
      </c>
      <c r="B27" s="4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7">
        <f t="shared" si="0"/>
        <v>0</v>
      </c>
      <c r="AL27" s="97">
        <f t="shared" si="1"/>
        <v>0</v>
      </c>
      <c r="AM27" s="40">
        <f t="shared" si="3"/>
        <v>0</v>
      </c>
      <c r="AN27" s="40">
        <f t="shared" si="2"/>
        <v>0</v>
      </c>
    </row>
    <row r="28" spans="1:40">
      <c r="A28" s="104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7">
        <f t="shared" si="0"/>
        <v>0</v>
      </c>
      <c r="AL28" s="97">
        <f t="shared" si="1"/>
        <v>0</v>
      </c>
      <c r="AM28" s="40">
        <f t="shared" si="3"/>
        <v>0</v>
      </c>
      <c r="AN28" s="40">
        <f t="shared" si="2"/>
        <v>0</v>
      </c>
    </row>
    <row r="29" spans="1:40">
      <c r="A29" s="104" t="s">
        <v>25</v>
      </c>
      <c r="B29" s="43"/>
      <c r="C29" s="381"/>
      <c r="D29" s="168"/>
      <c r="E29" s="168"/>
      <c r="F29" s="168"/>
      <c r="G29" s="381"/>
      <c r="H29" s="168"/>
      <c r="I29" s="168"/>
      <c r="J29" s="168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382"/>
      <c r="AF29" s="186"/>
      <c r="AG29" s="186"/>
      <c r="AH29" s="186"/>
      <c r="AI29" s="382"/>
      <c r="AJ29" s="186"/>
      <c r="AK29" s="97">
        <f t="shared" si="0"/>
        <v>0</v>
      </c>
      <c r="AL29" s="97">
        <f t="shared" si="1"/>
        <v>0</v>
      </c>
      <c r="AM29" s="40">
        <f t="shared" si="3"/>
        <v>0</v>
      </c>
      <c r="AN29" s="40">
        <f t="shared" si="2"/>
        <v>0</v>
      </c>
    </row>
    <row r="30" spans="1:40">
      <c r="A30" s="104" t="s">
        <v>26</v>
      </c>
      <c r="B30" s="245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7">
        <f t="shared" si="0"/>
        <v>0</v>
      </c>
      <c r="AL30" s="97">
        <f t="shared" si="1"/>
        <v>0</v>
      </c>
      <c r="AM30" s="40">
        <f t="shared" si="3"/>
        <v>0</v>
      </c>
      <c r="AN30" s="40">
        <f t="shared" si="2"/>
        <v>0</v>
      </c>
    </row>
    <row r="31" spans="1:40">
      <c r="A31" s="108" t="s">
        <v>27</v>
      </c>
      <c r="B31" s="526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7">
        <f t="shared" si="0"/>
        <v>0</v>
      </c>
      <c r="AL31" s="97">
        <f t="shared" si="1"/>
        <v>0</v>
      </c>
      <c r="AM31" s="40">
        <f t="shared" si="3"/>
        <v>0</v>
      </c>
      <c r="AN31" s="40">
        <f t="shared" si="2"/>
        <v>0</v>
      </c>
    </row>
    <row r="32" spans="1:40">
      <c r="A32" s="107" t="s">
        <v>28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7">
        <f t="shared" si="0"/>
        <v>0</v>
      </c>
      <c r="AL32" s="97">
        <f t="shared" si="1"/>
        <v>0</v>
      </c>
      <c r="AM32" s="40">
        <f t="shared" si="3"/>
        <v>0</v>
      </c>
      <c r="AN32" s="40">
        <f t="shared" si="2"/>
        <v>0</v>
      </c>
    </row>
    <row r="33" spans="1:40">
      <c r="A33" s="107" t="s">
        <v>29</v>
      </c>
      <c r="B33" s="510"/>
      <c r="C33" s="202">
        <v>9</v>
      </c>
      <c r="D33" s="202">
        <v>0</v>
      </c>
      <c r="E33" s="202">
        <v>0</v>
      </c>
      <c r="F33" s="202">
        <v>0</v>
      </c>
      <c r="G33" s="202">
        <v>22</v>
      </c>
      <c r="H33" s="202">
        <v>0</v>
      </c>
      <c r="I33" s="202">
        <v>0</v>
      </c>
      <c r="J33" s="202">
        <v>0</v>
      </c>
      <c r="K33" s="202">
        <v>14</v>
      </c>
      <c r="L33" s="202">
        <v>0</v>
      </c>
      <c r="M33" s="202">
        <v>0</v>
      </c>
      <c r="N33" s="202">
        <v>0</v>
      </c>
      <c r="O33" s="202">
        <v>9</v>
      </c>
      <c r="P33" s="202">
        <v>3</v>
      </c>
      <c r="Q33" s="202">
        <v>0</v>
      </c>
      <c r="R33" s="202">
        <v>0</v>
      </c>
      <c r="S33" s="202">
        <v>17</v>
      </c>
      <c r="T33" s="202">
        <v>3</v>
      </c>
      <c r="U33" s="202">
        <v>0</v>
      </c>
      <c r="V33" s="202">
        <v>1</v>
      </c>
      <c r="W33" s="202">
        <v>0</v>
      </c>
      <c r="X33" s="202">
        <v>0</v>
      </c>
      <c r="Y33" s="202">
        <v>0</v>
      </c>
      <c r="Z33" s="202">
        <v>0</v>
      </c>
      <c r="AA33" s="202">
        <v>5</v>
      </c>
      <c r="AB33" s="202">
        <v>0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7">
        <f>SUM(D33+H33+L33+P33+T33+X33+AB33)</f>
        <v>6</v>
      </c>
      <c r="AL33" s="97">
        <f t="shared" si="1"/>
        <v>76</v>
      </c>
      <c r="AM33" s="40">
        <f>E33+I33+M33+Q33+U33+Y33+AC33</f>
        <v>0</v>
      </c>
      <c r="AN33" s="40">
        <f>SUM(F33+J33+N33+R33+V33+Z33+AD33)</f>
        <v>1</v>
      </c>
    </row>
    <row r="34" spans="1:40">
      <c r="A34" s="106" t="s">
        <v>30</v>
      </c>
      <c r="B34" s="496"/>
      <c r="C34" s="254"/>
      <c r="D34" s="202"/>
      <c r="E34" s="202"/>
      <c r="F34" s="202"/>
      <c r="G34" s="254"/>
      <c r="H34" s="202"/>
      <c r="I34" s="202"/>
      <c r="J34" s="202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7">
        <f>SUM(D34+H34+L34+P34+T34+X34+AB34)</f>
        <v>0</v>
      </c>
      <c r="AL34" s="97">
        <f t="shared" si="1"/>
        <v>0</v>
      </c>
      <c r="AM34" s="40">
        <f>E34+I34+M34+Q34+U34+Y34+AC34</f>
        <v>0</v>
      </c>
      <c r="AN34" s="40">
        <f>SUM(F34+J34+N34+R34+V34+Z34+AD34)</f>
        <v>0</v>
      </c>
    </row>
    <row r="35" spans="1:40">
      <c r="A35" s="106" t="s">
        <v>31</v>
      </c>
      <c r="B35" s="52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7">
        <f t="shared" si="0"/>
        <v>0</v>
      </c>
      <c r="AL35" s="97">
        <f t="shared" si="1"/>
        <v>0</v>
      </c>
      <c r="AM35" s="40">
        <f t="shared" si="3"/>
        <v>0</v>
      </c>
      <c r="AN35" s="40">
        <f t="shared" si="2"/>
        <v>0</v>
      </c>
    </row>
    <row r="36" spans="1:40">
      <c r="A36" s="104" t="s">
        <v>32</v>
      </c>
      <c r="B36" s="4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7">
        <f t="shared" si="0"/>
        <v>0</v>
      </c>
      <c r="AL36" s="97">
        <f t="shared" si="1"/>
        <v>0</v>
      </c>
      <c r="AM36" s="40">
        <f t="shared" si="3"/>
        <v>0</v>
      </c>
      <c r="AN36" s="40">
        <f t="shared" si="2"/>
        <v>0</v>
      </c>
    </row>
    <row r="37" spans="1:40">
      <c r="A37" s="104" t="s">
        <v>33</v>
      </c>
      <c r="B37" s="245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91"/>
      <c r="AF37" s="246"/>
      <c r="AG37" s="246"/>
      <c r="AH37" s="246"/>
      <c r="AI37" s="291"/>
      <c r="AJ37" s="246"/>
      <c r="AK37" s="97">
        <f t="shared" si="0"/>
        <v>0</v>
      </c>
      <c r="AL37" s="97">
        <f t="shared" si="1"/>
        <v>0</v>
      </c>
      <c r="AM37" s="40">
        <f t="shared" si="3"/>
        <v>0</v>
      </c>
      <c r="AN37" s="40">
        <f t="shared" si="2"/>
        <v>0</v>
      </c>
    </row>
    <row r="38" spans="1:40">
      <c r="A38" s="109" t="s">
        <v>34</v>
      </c>
      <c r="B38" s="43"/>
      <c r="C38" s="256"/>
      <c r="D38" s="246"/>
      <c r="E38" s="246"/>
      <c r="F38" s="246"/>
      <c r="G38" s="256"/>
      <c r="H38" s="246"/>
      <c r="I38" s="246"/>
      <c r="J38" s="246"/>
      <c r="K38" s="256"/>
      <c r="L38" s="256"/>
      <c r="M38" s="246"/>
      <c r="N38" s="246"/>
      <c r="O38" s="256"/>
      <c r="P38" s="256"/>
      <c r="Q38" s="246"/>
      <c r="R38" s="246"/>
      <c r="S38" s="256"/>
      <c r="T38" s="256"/>
      <c r="U38" s="256"/>
      <c r="V38" s="25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7">
        <f t="shared" si="0"/>
        <v>0</v>
      </c>
      <c r="AL38" s="97">
        <f t="shared" si="1"/>
        <v>0</v>
      </c>
      <c r="AM38" s="40">
        <f t="shared" si="3"/>
        <v>0</v>
      </c>
      <c r="AN38" s="40">
        <f t="shared" si="2"/>
        <v>0</v>
      </c>
    </row>
    <row r="39" spans="1:40">
      <c r="A39" s="110" t="s">
        <v>35</v>
      </c>
      <c r="B39" s="307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383"/>
      <c r="AF39" s="265"/>
      <c r="AG39" s="265"/>
      <c r="AH39" s="265"/>
      <c r="AI39" s="265"/>
      <c r="AJ39" s="265"/>
      <c r="AK39" s="97">
        <f t="shared" si="0"/>
        <v>0</v>
      </c>
      <c r="AL39" s="97">
        <f t="shared" si="1"/>
        <v>0</v>
      </c>
      <c r="AM39" s="40">
        <f t="shared" si="3"/>
        <v>0</v>
      </c>
      <c r="AN39" s="40">
        <f t="shared" si="2"/>
        <v>0</v>
      </c>
    </row>
    <row r="40" spans="1:40">
      <c r="A40" s="109" t="s">
        <v>36</v>
      </c>
      <c r="B40" s="43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06"/>
      <c r="AF40" s="206"/>
      <c r="AG40" s="206"/>
      <c r="AH40" s="206"/>
      <c r="AI40" s="206"/>
      <c r="AJ40" s="206"/>
      <c r="AK40" s="97">
        <f t="shared" si="0"/>
        <v>0</v>
      </c>
      <c r="AL40" s="97">
        <f t="shared" si="1"/>
        <v>0</v>
      </c>
      <c r="AM40" s="40">
        <f t="shared" si="3"/>
        <v>0</v>
      </c>
      <c r="AN40" s="40">
        <f t="shared" si="2"/>
        <v>0</v>
      </c>
    </row>
    <row r="41" spans="1:40">
      <c r="A41" s="109" t="s">
        <v>122</v>
      </c>
      <c r="B41" s="43"/>
      <c r="C41" s="384"/>
      <c r="D41" s="168"/>
      <c r="E41" s="168"/>
      <c r="F41" s="168"/>
      <c r="G41" s="384"/>
      <c r="H41" s="168"/>
      <c r="I41" s="168"/>
      <c r="J41" s="168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7">
        <f t="shared" si="0"/>
        <v>0</v>
      </c>
      <c r="AL41" s="97">
        <f t="shared" si="1"/>
        <v>0</v>
      </c>
      <c r="AM41" s="40">
        <f t="shared" si="3"/>
        <v>0</v>
      </c>
      <c r="AN41" s="40">
        <f t="shared" si="2"/>
        <v>0</v>
      </c>
    </row>
    <row r="42" spans="1:40">
      <c r="A42" s="104" t="s">
        <v>38</v>
      </c>
      <c r="B42" s="43"/>
      <c r="C42" s="206"/>
      <c r="D42" s="168"/>
      <c r="E42" s="168"/>
      <c r="F42" s="168"/>
      <c r="G42" s="206"/>
      <c r="H42" s="168"/>
      <c r="I42" s="168"/>
      <c r="J42" s="168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7">
        <f t="shared" si="0"/>
        <v>0</v>
      </c>
      <c r="AL42" s="97">
        <f t="shared" si="1"/>
        <v>0</v>
      </c>
      <c r="AM42" s="40">
        <f t="shared" si="3"/>
        <v>0</v>
      </c>
      <c r="AN42" s="40">
        <f t="shared" si="2"/>
        <v>0</v>
      </c>
    </row>
    <row r="43" spans="1:40" ht="22.5" customHeight="1">
      <c r="A43" s="104" t="s">
        <v>123</v>
      </c>
      <c r="B43" s="4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7">
        <f t="shared" si="0"/>
        <v>0</v>
      </c>
      <c r="AL43" s="97">
        <f t="shared" si="1"/>
        <v>0</v>
      </c>
      <c r="AM43" s="40">
        <f t="shared" si="3"/>
        <v>0</v>
      </c>
      <c r="AN43" s="40">
        <f t="shared" si="2"/>
        <v>0</v>
      </c>
    </row>
    <row r="44" spans="1:40">
      <c r="A44" s="111" t="s">
        <v>40</v>
      </c>
      <c r="B44" s="20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385"/>
      <c r="AJ44" s="205"/>
      <c r="AK44" s="97">
        <f t="shared" si="0"/>
        <v>0</v>
      </c>
      <c r="AL44" s="97">
        <f t="shared" si="1"/>
        <v>0</v>
      </c>
      <c r="AM44" s="40">
        <f t="shared" si="3"/>
        <v>0</v>
      </c>
      <c r="AN44" s="40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N47"/>
  <sheetViews>
    <sheetView topLeftCell="H7" zoomScale="80" zoomScaleNormal="80" workbookViewId="0">
      <selection activeCell="AD33" sqref="AD33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7" max="37" width="9.140625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32"/>
      <c r="AG7" s="77"/>
      <c r="AH7" s="77"/>
      <c r="AI7" s="77"/>
      <c r="AJ7" s="386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>E8+I8+M8+Q8+U8+Y8+AC8</f>
        <v>0</v>
      </c>
      <c r="AN8" s="68">
        <f t="shared" si="2"/>
        <v>0</v>
      </c>
    </row>
    <row r="9" spans="1:40">
      <c r="A9" s="72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0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50"/>
      <c r="D12" s="387"/>
      <c r="E12" s="342"/>
      <c r="F12" s="387"/>
      <c r="G12" s="50"/>
      <c r="H12" s="387"/>
      <c r="I12" s="342"/>
      <c r="J12" s="387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56"/>
      <c r="E13" s="256"/>
      <c r="F13" s="256"/>
      <c r="G13" s="261"/>
      <c r="H13" s="256"/>
      <c r="I13" s="256"/>
      <c r="J13" s="256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1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91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73"/>
      <c r="AF17" s="256"/>
      <c r="AG17" s="256"/>
      <c r="AH17" s="256"/>
      <c r="AI17" s="256"/>
      <c r="AJ17" s="26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76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81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517"/>
      <c r="C26" s="246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381"/>
      <c r="D29" s="168"/>
      <c r="E29" s="168"/>
      <c r="F29" s="168"/>
      <c r="G29" s="381"/>
      <c r="H29" s="168"/>
      <c r="I29" s="168"/>
      <c r="J29" s="168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0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2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9</v>
      </c>
      <c r="D33" s="202">
        <v>0</v>
      </c>
      <c r="E33" s="202">
        <v>0</v>
      </c>
      <c r="F33" s="202">
        <v>0</v>
      </c>
      <c r="G33" s="202">
        <v>22</v>
      </c>
      <c r="H33" s="202">
        <v>0</v>
      </c>
      <c r="I33" s="202">
        <v>0</v>
      </c>
      <c r="J33" s="202">
        <v>0</v>
      </c>
      <c r="K33" s="202">
        <v>14</v>
      </c>
      <c r="L33" s="202">
        <v>0</v>
      </c>
      <c r="M33" s="202">
        <v>0</v>
      </c>
      <c r="N33" s="202">
        <v>0</v>
      </c>
      <c r="O33" s="202">
        <v>9</v>
      </c>
      <c r="P33" s="202">
        <v>3</v>
      </c>
      <c r="Q33" s="202">
        <v>0</v>
      </c>
      <c r="R33" s="202">
        <v>1</v>
      </c>
      <c r="S33" s="202">
        <v>17</v>
      </c>
      <c r="T33" s="202">
        <v>4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5</v>
      </c>
      <c r="AB33" s="202">
        <v>0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7</v>
      </c>
      <c r="AL33" s="91">
        <f t="shared" si="1"/>
        <v>76</v>
      </c>
      <c r="AM33" s="68">
        <f t="shared" si="3"/>
        <v>0</v>
      </c>
      <c r="AN33" s="68">
        <f t="shared" si="2"/>
        <v>1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1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6"/>
      <c r="D38" s="246"/>
      <c r="E38" s="246"/>
      <c r="F38" s="246"/>
      <c r="G38" s="256"/>
      <c r="H38" s="246"/>
      <c r="I38" s="246"/>
      <c r="J38" s="246"/>
      <c r="K38" s="256"/>
      <c r="L38" s="256"/>
      <c r="M38" s="246"/>
      <c r="N38" s="246"/>
      <c r="O38" s="256"/>
      <c r="P38" s="256"/>
      <c r="Q38" s="24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369"/>
      <c r="E42" s="369"/>
      <c r="F42" s="369"/>
      <c r="G42" s="206"/>
      <c r="H42" s="369"/>
      <c r="I42" s="369"/>
      <c r="J42" s="369"/>
      <c r="K42" s="206"/>
      <c r="L42" s="369"/>
      <c r="M42" s="369"/>
      <c r="N42" s="369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47"/>
  <sheetViews>
    <sheetView topLeftCell="G7" zoomScale="85" zoomScaleNormal="85" workbookViewId="0">
      <selection activeCell="AD33" sqref="AD33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1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46"/>
      <c r="AB17" s="246"/>
      <c r="AC17" s="246"/>
      <c r="AD17" s="246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56"/>
      <c r="D19" s="256"/>
      <c r="E19" s="256"/>
      <c r="F19" s="256"/>
      <c r="G19" s="256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06"/>
      <c r="D23" s="207"/>
      <c r="E23" s="207"/>
      <c r="F23" s="207"/>
      <c r="G23" s="206"/>
      <c r="H23" s="207"/>
      <c r="I23" s="207"/>
      <c r="J23" s="207"/>
      <c r="K23" s="206"/>
      <c r="L23" s="207"/>
      <c r="M23" s="207"/>
      <c r="N23" s="207"/>
      <c r="O23" s="206"/>
      <c r="P23" s="207"/>
      <c r="Q23" s="207"/>
      <c r="R23" s="207"/>
      <c r="S23" s="206"/>
      <c r="T23" s="207"/>
      <c r="U23" s="207"/>
      <c r="V23" s="207"/>
      <c r="W23" s="206"/>
      <c r="X23" s="207"/>
      <c r="Y23" s="207"/>
      <c r="Z23" s="207"/>
      <c r="AA23" s="206"/>
      <c r="AB23" s="207"/>
      <c r="AC23" s="207"/>
      <c r="AD23" s="207"/>
      <c r="AE23" s="207"/>
      <c r="AF23" s="207"/>
      <c r="AG23" s="207"/>
      <c r="AH23" s="207"/>
      <c r="AI23" s="207"/>
      <c r="AJ23" s="207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81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0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46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24"/>
      <c r="C32" s="296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9</v>
      </c>
      <c r="D33" s="202">
        <v>0</v>
      </c>
      <c r="E33" s="202">
        <v>0</v>
      </c>
      <c r="F33" s="202">
        <v>0</v>
      </c>
      <c r="G33" s="202">
        <v>22</v>
      </c>
      <c r="H33" s="202">
        <v>9</v>
      </c>
      <c r="I33" s="202">
        <v>0</v>
      </c>
      <c r="J33" s="202">
        <v>5</v>
      </c>
      <c r="K33" s="202">
        <v>14</v>
      </c>
      <c r="L33" s="202">
        <v>2</v>
      </c>
      <c r="M33" s="202">
        <v>0</v>
      </c>
      <c r="N33" s="202">
        <v>0</v>
      </c>
      <c r="O33" s="202">
        <v>9</v>
      </c>
      <c r="P33" s="202">
        <v>5</v>
      </c>
      <c r="Q33" s="202">
        <v>0</v>
      </c>
      <c r="R33" s="202">
        <v>0</v>
      </c>
      <c r="S33" s="202">
        <v>17</v>
      </c>
      <c r="T33" s="202">
        <v>9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5</v>
      </c>
      <c r="AB33" s="202">
        <v>2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27</v>
      </c>
      <c r="AL33" s="91">
        <f t="shared" si="1"/>
        <v>76</v>
      </c>
      <c r="AM33" s="68">
        <f t="shared" si="3"/>
        <v>0</v>
      </c>
      <c r="AN33" s="68">
        <f t="shared" si="2"/>
        <v>5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46"/>
      <c r="AA38" s="256"/>
      <c r="AB38" s="256"/>
      <c r="AC38" s="25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219"/>
      <c r="D40" s="213"/>
      <c r="E40" s="213"/>
      <c r="F40" s="213"/>
      <c r="G40" s="219"/>
      <c r="H40" s="213"/>
      <c r="I40" s="213"/>
      <c r="J40" s="213"/>
      <c r="K40" s="219"/>
      <c r="L40" s="213"/>
      <c r="M40" s="213"/>
      <c r="N40" s="213"/>
      <c r="O40" s="219"/>
      <c r="P40" s="213"/>
      <c r="Q40" s="213"/>
      <c r="R40" s="213"/>
      <c r="S40" s="219"/>
      <c r="T40" s="213"/>
      <c r="U40" s="213"/>
      <c r="V40" s="213"/>
      <c r="W40" s="219"/>
      <c r="X40" s="213"/>
      <c r="Y40" s="213"/>
      <c r="Z40" s="213"/>
      <c r="AA40" s="219"/>
      <c r="AB40" s="213"/>
      <c r="AC40" s="213"/>
      <c r="AD40" s="213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N47"/>
  <sheetViews>
    <sheetView topLeftCell="O5" zoomScale="85" zoomScaleNormal="85" workbookViewId="0">
      <selection activeCell="AJ33" sqref="AJ33"/>
    </sheetView>
  </sheetViews>
  <sheetFormatPr defaultRowHeight="15"/>
  <cols>
    <col min="1" max="1" width="16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77.25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51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6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69"/>
      <c r="D16" s="179"/>
      <c r="E16" s="169"/>
      <c r="F16" s="179"/>
      <c r="G16" s="179"/>
      <c r="H16" s="169"/>
      <c r="I16" s="179"/>
      <c r="J16" s="169"/>
      <c r="K16" s="169"/>
      <c r="L16" s="179"/>
      <c r="M16" s="169"/>
      <c r="N16" s="179"/>
      <c r="O16" s="179"/>
      <c r="P16" s="169"/>
      <c r="Q16" s="179"/>
      <c r="R16" s="169"/>
      <c r="S16" s="169"/>
      <c r="T16" s="179"/>
      <c r="U16" s="169"/>
      <c r="V16" s="179"/>
      <c r="W16" s="179"/>
      <c r="X16" s="179"/>
      <c r="Y16" s="179"/>
      <c r="Z16" s="179"/>
      <c r="AA16" s="179"/>
      <c r="AB16" s="179"/>
      <c r="AC16" s="179"/>
      <c r="AD16" s="179"/>
      <c r="AE16" s="16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8"/>
      <c r="AF28" s="388"/>
      <c r="AG28" s="388"/>
      <c r="AH28" s="388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>SUM(D29+H29+L29+Q29+U29+Y29+AC29)</f>
        <v>0</v>
      </c>
      <c r="AL29" s="91">
        <f>C29+G29+K29+P29+T29+X29+AB29</f>
        <v>0</v>
      </c>
      <c r="AM29" s="68">
        <f>E29+I29+M29+R29+V29+Z29+AD29</f>
        <v>0</v>
      </c>
      <c r="AN29" s="68">
        <f>SUM(F29+J29+O29+S29+W29+AA29+AE29)</f>
        <v>0</v>
      </c>
    </row>
    <row r="30" spans="1:40">
      <c r="A30" s="69" t="s">
        <v>26</v>
      </c>
      <c r="B30" s="490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46"/>
      <c r="D31" s="389"/>
      <c r="E31" s="389"/>
      <c r="F31" s="389"/>
      <c r="G31" s="389"/>
      <c r="H31" s="389"/>
      <c r="I31" s="389"/>
      <c r="J31" s="254"/>
      <c r="K31" s="254"/>
      <c r="L31" s="389"/>
      <c r="M31" s="254"/>
      <c r="N31" s="254"/>
      <c r="O31" s="246"/>
      <c r="P31" s="389"/>
      <c r="Q31" s="246"/>
      <c r="R31" s="246"/>
      <c r="S31" s="246"/>
      <c r="T31" s="389"/>
      <c r="U31" s="246"/>
      <c r="V31" s="246"/>
      <c r="W31" s="246"/>
      <c r="X31" s="389"/>
      <c r="Y31" s="246"/>
      <c r="Z31" s="246"/>
      <c r="AA31" s="246"/>
      <c r="AB31" s="389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7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0</v>
      </c>
      <c r="D33" s="202">
        <v>0</v>
      </c>
      <c r="E33" s="202">
        <v>0</v>
      </c>
      <c r="F33" s="202">
        <v>0</v>
      </c>
      <c r="G33" s="202">
        <v>0</v>
      </c>
      <c r="H33" s="202">
        <v>0</v>
      </c>
      <c r="I33" s="202">
        <v>0</v>
      </c>
      <c r="J33" s="202">
        <v>0</v>
      </c>
      <c r="K33" s="202">
        <v>0</v>
      </c>
      <c r="L33" s="202">
        <v>0</v>
      </c>
      <c r="M33" s="202">
        <v>0</v>
      </c>
      <c r="N33" s="202">
        <v>0</v>
      </c>
      <c r="O33" s="202">
        <v>0</v>
      </c>
      <c r="P33" s="202">
        <v>0</v>
      </c>
      <c r="Q33" s="202">
        <v>0</v>
      </c>
      <c r="R33" s="202">
        <v>0</v>
      </c>
      <c r="S33" s="202">
        <v>0</v>
      </c>
      <c r="T33" s="202">
        <v>0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0</v>
      </c>
      <c r="AB33" s="202">
        <v>0</v>
      </c>
      <c r="AC33" s="202">
        <v>0</v>
      </c>
      <c r="AD33" s="202">
        <v>0</v>
      </c>
      <c r="AE33" s="202">
        <v>0</v>
      </c>
      <c r="AF33" s="186">
        <v>0</v>
      </c>
      <c r="AG33" s="186">
        <v>0</v>
      </c>
      <c r="AH33" s="186">
        <v>0</v>
      </c>
      <c r="AI33" s="186">
        <v>0</v>
      </c>
      <c r="AJ33" s="186">
        <v>0</v>
      </c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6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505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4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N47"/>
  <sheetViews>
    <sheetView topLeftCell="I7" zoomScale="90" zoomScaleNormal="90" workbookViewId="0">
      <selection activeCell="AD33" sqref="AD33"/>
    </sheetView>
  </sheetViews>
  <sheetFormatPr defaultRowHeight="15"/>
  <cols>
    <col min="1" max="1" width="17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5"/>
      <c r="C4" s="249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55"/>
      <c r="AC4" s="255"/>
      <c r="AD4" s="255"/>
      <c r="AE4" s="285"/>
      <c r="AF4" s="285"/>
      <c r="AG4" s="285"/>
      <c r="AH4" s="285"/>
      <c r="AI4" s="285"/>
      <c r="AJ4" s="28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285"/>
      <c r="D5" s="299"/>
      <c r="E5" s="285"/>
      <c r="F5" s="299"/>
      <c r="G5" s="299"/>
      <c r="H5" s="285"/>
      <c r="I5" s="299"/>
      <c r="J5" s="285"/>
      <c r="K5" s="285"/>
      <c r="L5" s="299"/>
      <c r="M5" s="285"/>
      <c r="N5" s="299"/>
      <c r="O5" s="299"/>
      <c r="P5" s="285"/>
      <c r="Q5" s="299"/>
      <c r="R5" s="285"/>
      <c r="S5" s="285"/>
      <c r="T5" s="299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50"/>
      <c r="AC6" s="250"/>
      <c r="AD6" s="250"/>
      <c r="AE6" s="249"/>
      <c r="AF6" s="249"/>
      <c r="AG6" s="249"/>
      <c r="AH6" s="249"/>
      <c r="AI6" s="249"/>
      <c r="AJ6" s="249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33"/>
      <c r="AJ7" s="23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510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95"/>
      <c r="W8" s="295"/>
      <c r="X8" s="295"/>
      <c r="Y8" s="295"/>
      <c r="Z8" s="295"/>
      <c r="AA8" s="295"/>
      <c r="AB8" s="295"/>
      <c r="AC8" s="295"/>
      <c r="AD8" s="295"/>
      <c r="AE8" s="268"/>
      <c r="AF8" s="268"/>
      <c r="AG8" s="268"/>
      <c r="AH8" s="268"/>
      <c r="AI8" s="268"/>
      <c r="AJ8" s="268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3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390"/>
      <c r="Y9" s="390"/>
      <c r="Z9" s="390"/>
      <c r="AA9" s="16"/>
      <c r="AB9" s="184"/>
      <c r="AC9" s="184"/>
      <c r="AD9" s="184"/>
      <c r="AE9" s="184"/>
      <c r="AF9" s="391"/>
      <c r="AG9" s="185"/>
      <c r="AH9" s="188"/>
      <c r="AI9" s="185"/>
      <c r="AJ9" s="185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57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49"/>
      <c r="AG11" s="249"/>
      <c r="AH11" s="249"/>
      <c r="AI11" s="249"/>
      <c r="AJ11" s="249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55"/>
      <c r="AF13" s="255"/>
      <c r="AG13" s="255"/>
      <c r="AH13" s="255"/>
      <c r="AI13" s="255"/>
      <c r="AJ13" s="255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1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49"/>
      <c r="AF14" s="249"/>
      <c r="AG14" s="249"/>
      <c r="AH14" s="249"/>
      <c r="AI14" s="249"/>
      <c r="AJ14" s="249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92"/>
      <c r="D15" s="392"/>
      <c r="E15" s="392"/>
      <c r="F15" s="392"/>
      <c r="G15" s="392"/>
      <c r="H15" s="392"/>
      <c r="I15" s="392"/>
      <c r="J15" s="392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201"/>
      <c r="AC15" s="201"/>
      <c r="AD15" s="201"/>
      <c r="AE15" s="201"/>
      <c r="AF15" s="201"/>
      <c r="AG15" s="201"/>
      <c r="AH15" s="201"/>
      <c r="AI15" s="201"/>
      <c r="AJ15" s="201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82"/>
      <c r="D16" s="182"/>
      <c r="E16" s="191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201"/>
      <c r="AG16" s="201"/>
      <c r="AH16" s="201"/>
      <c r="AI16" s="201"/>
      <c r="AJ16" s="201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49"/>
      <c r="AB17" s="249"/>
      <c r="AC17" s="249"/>
      <c r="AD17" s="249"/>
      <c r="AE17" s="257"/>
      <c r="AF17" s="257"/>
      <c r="AG17" s="257"/>
      <c r="AH17" s="257"/>
      <c r="AI17" s="257"/>
      <c r="AJ17" s="249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286"/>
      <c r="D18" s="285"/>
      <c r="E18" s="285"/>
      <c r="F18" s="285"/>
      <c r="G18" s="286"/>
      <c r="H18" s="285"/>
      <c r="I18" s="285"/>
      <c r="J18" s="285"/>
      <c r="K18" s="286"/>
      <c r="L18" s="285"/>
      <c r="M18" s="285"/>
      <c r="N18" s="285"/>
      <c r="O18" s="286"/>
      <c r="P18" s="285"/>
      <c r="Q18" s="285"/>
      <c r="R18" s="285"/>
      <c r="S18" s="286"/>
      <c r="T18" s="287"/>
      <c r="U18" s="288"/>
      <c r="V18" s="287"/>
      <c r="W18" s="286"/>
      <c r="X18" s="289"/>
      <c r="Y18" s="289"/>
      <c r="Z18" s="289"/>
      <c r="AA18" s="286"/>
      <c r="AB18" s="289"/>
      <c r="AC18" s="289"/>
      <c r="AD18" s="289"/>
      <c r="AE18" s="289"/>
      <c r="AF18" s="285"/>
      <c r="AG18" s="285"/>
      <c r="AH18" s="285"/>
      <c r="AI18" s="285"/>
      <c r="AJ18" s="285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5"/>
      <c r="AF19" s="255"/>
      <c r="AG19" s="255"/>
      <c r="AH19" s="255"/>
      <c r="AI19" s="255"/>
      <c r="AJ19" s="255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49"/>
      <c r="AF20" s="249"/>
      <c r="AG20" s="249"/>
      <c r="AH20" s="249"/>
      <c r="AI20" s="249"/>
      <c r="AJ20" s="249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5"/>
      <c r="AJ21" s="215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9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68"/>
      <c r="AJ24" s="268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50"/>
      <c r="X26" s="250"/>
      <c r="Y26" s="250"/>
      <c r="Z26" s="250"/>
      <c r="AA26" s="250"/>
      <c r="AB26" s="250"/>
      <c r="AC26" s="250"/>
      <c r="AD26" s="250"/>
      <c r="AE26" s="249"/>
      <c r="AF26" s="249"/>
      <c r="AG26" s="249"/>
      <c r="AH26" s="249"/>
      <c r="AI26" s="249"/>
      <c r="AJ26" s="249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166"/>
      <c r="AE28" s="164"/>
      <c r="AF28" s="164"/>
      <c r="AG28" s="164"/>
      <c r="AH28" s="164"/>
      <c r="AI28" s="165"/>
      <c r="AJ28" s="165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180"/>
      <c r="D29" s="190"/>
      <c r="E29" s="180"/>
      <c r="F29" s="190"/>
      <c r="G29" s="190"/>
      <c r="H29" s="180"/>
      <c r="I29" s="190"/>
      <c r="J29" s="180"/>
      <c r="K29" s="180"/>
      <c r="L29" s="190"/>
      <c r="M29" s="180"/>
      <c r="N29" s="180"/>
      <c r="O29" s="180"/>
      <c r="P29" s="180"/>
      <c r="Q29" s="180"/>
      <c r="R29" s="180"/>
      <c r="S29" s="180"/>
      <c r="T29" s="180"/>
      <c r="U29" s="180"/>
      <c r="V29" s="190"/>
      <c r="W29" s="190"/>
      <c r="X29" s="190"/>
      <c r="Y29" s="190"/>
      <c r="Z29" s="190"/>
      <c r="AA29" s="190"/>
      <c r="AB29" s="190"/>
      <c r="AC29" s="190"/>
      <c r="AD29" s="190"/>
      <c r="AE29" s="180"/>
      <c r="AF29" s="180"/>
      <c r="AG29" s="180"/>
      <c r="AH29" s="180"/>
      <c r="AI29" s="180"/>
      <c r="AJ29" s="180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0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49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2"/>
      <c r="C32" s="295"/>
      <c r="D32" s="295"/>
      <c r="E32" s="295"/>
      <c r="F32" s="295"/>
      <c r="G32" s="295"/>
      <c r="H32" s="295"/>
      <c r="I32" s="16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394">
        <v>9</v>
      </c>
      <c r="D33" s="394">
        <v>1</v>
      </c>
      <c r="E33" s="394">
        <v>0</v>
      </c>
      <c r="F33" s="394">
        <v>1</v>
      </c>
      <c r="G33" s="394">
        <v>22</v>
      </c>
      <c r="H33" s="394">
        <v>6</v>
      </c>
      <c r="I33" s="394">
        <v>1</v>
      </c>
      <c r="J33" s="394">
        <v>4</v>
      </c>
      <c r="K33" s="394">
        <v>14</v>
      </c>
      <c r="L33" s="394">
        <v>3</v>
      </c>
      <c r="M33" s="394">
        <v>0</v>
      </c>
      <c r="N33" s="394">
        <v>1</v>
      </c>
      <c r="O33" s="394">
        <v>9</v>
      </c>
      <c r="P33" s="394">
        <v>3</v>
      </c>
      <c r="Q33" s="394">
        <v>0</v>
      </c>
      <c r="R33" s="394">
        <v>1</v>
      </c>
      <c r="S33" s="394">
        <v>17</v>
      </c>
      <c r="T33" s="394">
        <v>8</v>
      </c>
      <c r="U33" s="394">
        <v>1</v>
      </c>
      <c r="V33" s="394">
        <v>2</v>
      </c>
      <c r="W33" s="394">
        <v>0</v>
      </c>
      <c r="X33" s="394">
        <v>0</v>
      </c>
      <c r="Y33" s="394">
        <v>0</v>
      </c>
      <c r="Z33" s="394">
        <v>0</v>
      </c>
      <c r="AA33" s="394">
        <v>5</v>
      </c>
      <c r="AB33" s="394">
        <v>2</v>
      </c>
      <c r="AC33" s="394">
        <v>0</v>
      </c>
      <c r="AD33" s="394">
        <v>2</v>
      </c>
      <c r="AE33" s="394"/>
      <c r="AF33" s="180"/>
      <c r="AG33" s="180"/>
      <c r="AH33" s="180"/>
      <c r="AI33" s="180"/>
      <c r="AJ33" s="180"/>
      <c r="AK33" s="91">
        <f t="shared" si="0"/>
        <v>23</v>
      </c>
      <c r="AL33" s="91">
        <f t="shared" si="1"/>
        <v>76</v>
      </c>
      <c r="AM33" s="68">
        <f t="shared" si="3"/>
        <v>2</v>
      </c>
      <c r="AN33" s="68">
        <f t="shared" si="2"/>
        <v>11</v>
      </c>
    </row>
    <row r="34" spans="1:40">
      <c r="A34" s="79" t="s">
        <v>30</v>
      </c>
      <c r="B34" s="496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49"/>
      <c r="AG36" s="249"/>
      <c r="AH36" s="249"/>
      <c r="AI36" s="249"/>
      <c r="AJ36" s="249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7"/>
      <c r="D38" s="257"/>
      <c r="E38" s="249"/>
      <c r="F38" s="249"/>
      <c r="G38" s="257"/>
      <c r="H38" s="257"/>
      <c r="I38" s="249"/>
      <c r="J38" s="249"/>
      <c r="K38" s="257"/>
      <c r="L38" s="257"/>
      <c r="M38" s="257"/>
      <c r="N38" s="249"/>
      <c r="O38" s="257"/>
      <c r="P38" s="257"/>
      <c r="Q38" s="257"/>
      <c r="R38" s="249"/>
      <c r="S38" s="257"/>
      <c r="T38" s="257"/>
      <c r="U38" s="249"/>
      <c r="V38" s="249"/>
      <c r="W38" s="257"/>
      <c r="X38" s="257"/>
      <c r="Y38" s="249"/>
      <c r="Z38" s="249"/>
      <c r="AA38" s="257"/>
      <c r="AB38" s="257"/>
      <c r="AC38" s="257"/>
      <c r="AD38" s="249"/>
      <c r="AE38" s="249"/>
      <c r="AF38" s="249"/>
      <c r="AG38" s="249"/>
      <c r="AH38" s="249"/>
      <c r="AI38" s="249"/>
      <c r="AJ38" s="249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112"/>
      <c r="D40" s="216"/>
      <c r="E40" s="216"/>
      <c r="F40" s="216"/>
      <c r="G40" s="112"/>
      <c r="H40" s="216"/>
      <c r="I40" s="216"/>
      <c r="J40" s="216"/>
      <c r="K40" s="112"/>
      <c r="L40" s="216"/>
      <c r="M40" s="216"/>
      <c r="N40" s="216"/>
      <c r="O40" s="112"/>
      <c r="P40" s="216"/>
      <c r="Q40" s="216"/>
      <c r="R40" s="216"/>
      <c r="S40" s="112"/>
      <c r="T40" s="216"/>
      <c r="U40" s="216"/>
      <c r="V40" s="216"/>
      <c r="W40" s="112"/>
      <c r="X40" s="216"/>
      <c r="Y40" s="216"/>
      <c r="Z40" s="216"/>
      <c r="AA40" s="112"/>
      <c r="AB40" s="216"/>
      <c r="AC40" s="216"/>
      <c r="AD40" s="225"/>
      <c r="AE40" s="223"/>
      <c r="AF40" s="216"/>
      <c r="AG40" s="216"/>
      <c r="AH40" s="216"/>
      <c r="AI40" s="223"/>
      <c r="AJ40" s="216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71"/>
      <c r="AF41" s="171"/>
      <c r="AG41" s="171"/>
      <c r="AH41" s="171"/>
      <c r="AI41" s="171"/>
      <c r="AJ41" s="171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9"/>
      <c r="D42" s="199"/>
      <c r="E42" s="199"/>
      <c r="F42" s="19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0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08"/>
      <c r="AF44" s="208"/>
      <c r="AG44" s="208"/>
      <c r="AH44" s="208"/>
      <c r="AI44" s="208"/>
      <c r="AJ44" s="208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N47"/>
  <sheetViews>
    <sheetView topLeftCell="P7" zoomScale="90" zoomScaleNormal="90" workbookViewId="0">
      <selection activeCell="AJ33" sqref="AJ33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25"/>
      <c r="AF4" s="325"/>
      <c r="AG4" s="325"/>
      <c r="AH4" s="325"/>
      <c r="AI4" s="325"/>
      <c r="AJ4" s="32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54"/>
      <c r="AF6" s="254"/>
      <c r="AG6" s="254"/>
      <c r="AH6" s="254"/>
      <c r="AI6" s="254"/>
      <c r="AJ6" s="254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337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4"/>
      <c r="AG11" s="254"/>
      <c r="AH11" s="254"/>
      <c r="AI11" s="254"/>
      <c r="AJ11" s="254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6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56"/>
      <c r="AF17" s="256"/>
      <c r="AG17" s="256"/>
      <c r="AH17" s="256"/>
      <c r="AI17" s="273"/>
      <c r="AJ17" s="25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25"/>
      <c r="AG18" s="325"/>
      <c r="AH18" s="325"/>
      <c r="AI18" s="325"/>
      <c r="AJ18" s="325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6"/>
      <c r="D20" s="261"/>
      <c r="E20" s="261"/>
      <c r="F20" s="261"/>
      <c r="G20" s="256"/>
      <c r="H20" s="261"/>
      <c r="I20" s="261"/>
      <c r="J20" s="261"/>
      <c r="K20" s="256"/>
      <c r="L20" s="261"/>
      <c r="M20" s="261"/>
      <c r="N20" s="261"/>
      <c r="O20" s="256"/>
      <c r="P20" s="261"/>
      <c r="Q20" s="261"/>
      <c r="R20" s="261"/>
      <c r="S20" s="256"/>
      <c r="T20" s="261"/>
      <c r="U20" s="261"/>
      <c r="V20" s="261"/>
      <c r="W20" s="256"/>
      <c r="X20" s="256"/>
      <c r="Y20" s="256"/>
      <c r="Z20" s="256"/>
      <c r="AA20" s="256"/>
      <c r="AB20" s="377"/>
      <c r="AC20" s="377"/>
      <c r="AD20" s="377"/>
      <c r="AE20" s="256"/>
      <c r="AF20" s="256"/>
      <c r="AG20" s="256"/>
      <c r="AH20" s="256"/>
      <c r="AI20" s="262"/>
      <c r="AJ20" s="262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35"/>
      <c r="W21" s="235"/>
      <c r="X21" s="235"/>
      <c r="Y21" s="235"/>
      <c r="Z21" s="235"/>
      <c r="AA21" s="235"/>
      <c r="AB21" s="235"/>
      <c r="AC21" s="235"/>
      <c r="AD21" s="235"/>
      <c r="AE21" s="214"/>
      <c r="AF21" s="214"/>
      <c r="AG21" s="214"/>
      <c r="AH21" s="214"/>
      <c r="AI21" s="214"/>
      <c r="AJ21" s="214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54"/>
      <c r="D24" s="395"/>
      <c r="E24" s="395"/>
      <c r="F24" s="395"/>
      <c r="G24" s="283"/>
      <c r="H24" s="395"/>
      <c r="I24" s="395"/>
      <c r="J24" s="395"/>
      <c r="K24" s="254"/>
      <c r="L24" s="395"/>
      <c r="M24" s="395"/>
      <c r="N24" s="395"/>
      <c r="O24" s="283"/>
      <c r="P24" s="395"/>
      <c r="Q24" s="395"/>
      <c r="R24" s="395"/>
      <c r="S24" s="254"/>
      <c r="T24" s="283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78"/>
      <c r="AF25" s="178"/>
      <c r="AG25" s="178"/>
      <c r="AH25" s="178"/>
      <c r="AI25" s="178"/>
      <c r="AJ25" s="17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96"/>
      <c r="AF28" s="396"/>
      <c r="AG28" s="396"/>
      <c r="AH28" s="396"/>
      <c r="AI28" s="397"/>
      <c r="AJ28" s="397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336"/>
      <c r="O29" s="336"/>
      <c r="P29" s="178"/>
      <c r="Q29" s="336"/>
      <c r="R29" s="178"/>
      <c r="S29" s="178"/>
      <c r="T29" s="336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336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0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54"/>
      <c r="AC30" s="254"/>
      <c r="AD30" s="254"/>
      <c r="AE30" s="254"/>
      <c r="AF30" s="254"/>
      <c r="AG30" s="254"/>
      <c r="AH30" s="254"/>
      <c r="AI30" s="254"/>
      <c r="AJ30" s="254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89"/>
      <c r="C31" s="246"/>
      <c r="D31" s="324"/>
      <c r="E31" s="254"/>
      <c r="F31" s="254"/>
      <c r="G31" s="254"/>
      <c r="H31" s="324"/>
      <c r="I31" s="254"/>
      <c r="J31" s="254"/>
      <c r="K31" s="254"/>
      <c r="L31" s="324"/>
      <c r="M31" s="254"/>
      <c r="N31" s="254"/>
      <c r="O31" s="246"/>
      <c r="P31" s="324"/>
      <c r="Q31" s="246"/>
      <c r="R31" s="246"/>
      <c r="S31" s="246"/>
      <c r="T31" s="324"/>
      <c r="U31" s="246"/>
      <c r="V31" s="246"/>
      <c r="W31" s="246"/>
      <c r="X31" s="324"/>
      <c r="Y31" s="246"/>
      <c r="Z31" s="246"/>
      <c r="AA31" s="246"/>
      <c r="AB31" s="32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2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0</v>
      </c>
      <c r="D33" s="202">
        <v>0</v>
      </c>
      <c r="E33" s="202">
        <v>0</v>
      </c>
      <c r="F33" s="202">
        <v>0</v>
      </c>
      <c r="G33" s="202">
        <v>0</v>
      </c>
      <c r="H33" s="202">
        <v>0</v>
      </c>
      <c r="I33" s="202">
        <v>0</v>
      </c>
      <c r="J33" s="202">
        <v>0</v>
      </c>
      <c r="K33" s="202">
        <v>0</v>
      </c>
      <c r="L33" s="202">
        <v>0</v>
      </c>
      <c r="M33" s="202">
        <v>0</v>
      </c>
      <c r="N33" s="202">
        <v>0</v>
      </c>
      <c r="O33" s="202">
        <v>0</v>
      </c>
      <c r="P33" s="202">
        <v>0</v>
      </c>
      <c r="Q33" s="202">
        <v>0</v>
      </c>
      <c r="R33" s="202">
        <v>0</v>
      </c>
      <c r="S33" s="202">
        <v>0</v>
      </c>
      <c r="T33" s="202">
        <v>0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0</v>
      </c>
      <c r="AB33" s="202">
        <v>0</v>
      </c>
      <c r="AC33" s="202">
        <v>0</v>
      </c>
      <c r="AD33" s="202">
        <v>0</v>
      </c>
      <c r="AE33" s="202">
        <v>0</v>
      </c>
      <c r="AF33" s="186">
        <v>0</v>
      </c>
      <c r="AG33" s="178">
        <v>0</v>
      </c>
      <c r="AH33" s="179">
        <v>0</v>
      </c>
      <c r="AI33" s="178">
        <v>0</v>
      </c>
      <c r="AJ33" s="179">
        <v>0</v>
      </c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4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92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6"/>
      <c r="D38" s="254"/>
      <c r="E38" s="254"/>
      <c r="F38" s="254"/>
      <c r="G38" s="256"/>
      <c r="H38" s="254"/>
      <c r="I38" s="254"/>
      <c r="J38" s="254"/>
      <c r="K38" s="256"/>
      <c r="L38" s="254"/>
      <c r="M38" s="254"/>
      <c r="N38" s="254"/>
      <c r="O38" s="256"/>
      <c r="P38" s="254"/>
      <c r="Q38" s="254"/>
      <c r="R38" s="254"/>
      <c r="S38" s="256"/>
      <c r="T38" s="254"/>
      <c r="U38" s="254"/>
      <c r="V38" s="254"/>
      <c r="W38" s="256"/>
      <c r="X38" s="254"/>
      <c r="Y38" s="254"/>
      <c r="Z38" s="254"/>
      <c r="AA38" s="256"/>
      <c r="AB38" s="254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54"/>
      <c r="D39" s="395"/>
      <c r="E39" s="254"/>
      <c r="F39" s="395"/>
      <c r="G39" s="395"/>
      <c r="H39" s="254"/>
      <c r="I39" s="395"/>
      <c r="J39" s="254"/>
      <c r="K39" s="254"/>
      <c r="L39" s="395"/>
      <c r="M39" s="254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4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398"/>
      <c r="D41" s="178"/>
      <c r="E41" s="178"/>
      <c r="F41" s="178"/>
      <c r="G41" s="399"/>
      <c r="H41" s="178"/>
      <c r="I41" s="178"/>
      <c r="J41" s="178"/>
      <c r="K41" s="399"/>
      <c r="L41" s="178"/>
      <c r="M41" s="178"/>
      <c r="N41" s="178"/>
      <c r="O41" s="399"/>
      <c r="P41" s="178"/>
      <c r="Q41" s="178"/>
      <c r="R41" s="178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35"/>
      <c r="AC42" s="235"/>
      <c r="AD42" s="235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0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9"/>
      <c r="W43" s="179"/>
      <c r="X43" s="179"/>
      <c r="Y43" s="179"/>
      <c r="Z43" s="179"/>
      <c r="AA43" s="179"/>
      <c r="AB43" s="179"/>
      <c r="AC43" s="179"/>
      <c r="AD43" s="179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N47"/>
  <sheetViews>
    <sheetView tabSelected="1" topLeftCell="H23" zoomScale="85" zoomScaleNormal="85" workbookViewId="0">
      <selection activeCell="AE33" sqref="AE33"/>
    </sheetView>
  </sheetViews>
  <sheetFormatPr defaultRowHeight="15"/>
  <cols>
    <col min="1" max="1" width="16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77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1"/>
      <c r="C14" s="246"/>
      <c r="D14" s="254"/>
      <c r="E14" s="246"/>
      <c r="F14" s="254"/>
      <c r="G14" s="254"/>
      <c r="H14" s="246"/>
      <c r="I14" s="254"/>
      <c r="J14" s="246"/>
      <c r="K14" s="246"/>
      <c r="L14" s="254"/>
      <c r="M14" s="246"/>
      <c r="N14" s="254"/>
      <c r="O14" s="254"/>
      <c r="P14" s="246"/>
      <c r="Q14" s="254"/>
      <c r="R14" s="246"/>
      <c r="S14" s="246"/>
      <c r="T14" s="254"/>
      <c r="U14" s="246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401"/>
      <c r="AB17" s="401"/>
      <c r="AC17" s="401"/>
      <c r="AD17" s="401"/>
      <c r="AE17" s="256"/>
      <c r="AF17" s="256"/>
      <c r="AG17" s="256"/>
      <c r="AH17" s="256"/>
      <c r="AI17" s="256"/>
      <c r="AJ17" s="368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0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2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9</v>
      </c>
      <c r="D33" s="202">
        <v>3</v>
      </c>
      <c r="E33" s="202">
        <v>0</v>
      </c>
      <c r="F33" s="202">
        <v>0</v>
      </c>
      <c r="G33" s="202">
        <v>22</v>
      </c>
      <c r="H33" s="202">
        <v>2</v>
      </c>
      <c r="I33" s="202">
        <v>0</v>
      </c>
      <c r="J33" s="202">
        <v>2</v>
      </c>
      <c r="K33" s="202">
        <v>14</v>
      </c>
      <c r="L33" s="202">
        <v>1</v>
      </c>
      <c r="M33" s="202">
        <v>0</v>
      </c>
      <c r="N33" s="202">
        <v>1</v>
      </c>
      <c r="O33" s="202">
        <v>9</v>
      </c>
      <c r="P33" s="202">
        <v>1</v>
      </c>
      <c r="Q33" s="202">
        <v>0</v>
      </c>
      <c r="R33" s="202">
        <v>0</v>
      </c>
      <c r="S33" s="202">
        <v>17</v>
      </c>
      <c r="T33" s="202">
        <v>2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5</v>
      </c>
      <c r="AB33" s="202">
        <v>2</v>
      </c>
      <c r="AC33" s="202">
        <v>0</v>
      </c>
      <c r="AD33" s="202">
        <v>0</v>
      </c>
      <c r="AE33" s="202">
        <v>3</v>
      </c>
      <c r="AF33" s="186"/>
      <c r="AG33" s="186"/>
      <c r="AH33" s="186"/>
      <c r="AI33" s="186"/>
      <c r="AJ33" s="186"/>
      <c r="AK33" s="91">
        <f t="shared" si="0"/>
        <v>11</v>
      </c>
      <c r="AL33" s="91">
        <f t="shared" si="1"/>
        <v>76</v>
      </c>
      <c r="AM33" s="68">
        <f t="shared" si="3"/>
        <v>0</v>
      </c>
      <c r="AN33" s="68">
        <f t="shared" si="2"/>
        <v>3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6"/>
      <c r="D38" s="256"/>
      <c r="E38" s="256"/>
      <c r="F38" s="256"/>
      <c r="G38" s="256"/>
      <c r="H38" s="256"/>
      <c r="I38" s="246"/>
      <c r="J38" s="256"/>
      <c r="K38" s="256"/>
      <c r="L38" s="256"/>
      <c r="M38" s="256"/>
      <c r="N38" s="256"/>
      <c r="O38" s="256"/>
      <c r="P38" s="256"/>
      <c r="Q38" s="25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N47"/>
  <sheetViews>
    <sheetView topLeftCell="I18" zoomScale="85" zoomScaleNormal="85" workbookViewId="0">
      <selection activeCell="AE33" sqref="AE33"/>
    </sheetView>
  </sheetViews>
  <sheetFormatPr defaultRowHeight="15"/>
  <cols>
    <col min="1" max="1" width="17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77"/>
      <c r="AC7" s="206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 ht="17.25" customHeight="1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1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6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82"/>
      <c r="AG23" s="213"/>
      <c r="AH23" s="282"/>
      <c r="AI23" s="282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68"/>
      <c r="D27" s="370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0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2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9</v>
      </c>
      <c r="D33" s="202">
        <v>0</v>
      </c>
      <c r="E33" s="202">
        <v>0</v>
      </c>
      <c r="F33" s="202">
        <v>0</v>
      </c>
      <c r="G33" s="202">
        <v>22</v>
      </c>
      <c r="H33" s="202">
        <v>6</v>
      </c>
      <c r="I33" s="202">
        <v>0</v>
      </c>
      <c r="J33" s="202">
        <v>4</v>
      </c>
      <c r="K33" s="202">
        <v>14</v>
      </c>
      <c r="L33" s="202">
        <v>4</v>
      </c>
      <c r="M33" s="202">
        <v>0</v>
      </c>
      <c r="N33" s="202">
        <v>2</v>
      </c>
      <c r="O33" s="202">
        <v>9</v>
      </c>
      <c r="P33" s="202">
        <v>2</v>
      </c>
      <c r="Q33" s="202">
        <v>0</v>
      </c>
      <c r="R33" s="202">
        <v>1</v>
      </c>
      <c r="S33" s="202">
        <v>17</v>
      </c>
      <c r="T33" s="202">
        <v>2</v>
      </c>
      <c r="U33" s="202">
        <v>1</v>
      </c>
      <c r="V33" s="202">
        <v>1</v>
      </c>
      <c r="W33" s="202">
        <v>0</v>
      </c>
      <c r="X33" s="202">
        <v>0</v>
      </c>
      <c r="Y33" s="202">
        <v>0</v>
      </c>
      <c r="Z33" s="202">
        <v>0</v>
      </c>
      <c r="AA33" s="202">
        <v>5</v>
      </c>
      <c r="AB33" s="202">
        <v>3</v>
      </c>
      <c r="AC33" s="202">
        <v>0</v>
      </c>
      <c r="AD33" s="202">
        <v>2</v>
      </c>
      <c r="AE33" s="202"/>
      <c r="AF33" s="186"/>
      <c r="AG33" s="186"/>
      <c r="AH33" s="186"/>
      <c r="AI33" s="186"/>
      <c r="AJ33" s="186"/>
      <c r="AK33" s="91">
        <f t="shared" si="0"/>
        <v>17</v>
      </c>
      <c r="AL33" s="91">
        <f t="shared" si="1"/>
        <v>76</v>
      </c>
      <c r="AM33" s="68">
        <f t="shared" si="3"/>
        <v>1</v>
      </c>
      <c r="AN33" s="68">
        <f t="shared" si="2"/>
        <v>10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N47"/>
  <sheetViews>
    <sheetView topLeftCell="F1" zoomScale="80" zoomScaleNormal="80" workbookViewId="0">
      <selection activeCell="AE33" sqref="AE33"/>
    </sheetView>
  </sheetViews>
  <sheetFormatPr defaultRowHeight="15"/>
  <cols>
    <col min="1" max="1" width="17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89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5"/>
      <c r="AC6" s="245"/>
      <c r="AD6" s="245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06"/>
      <c r="AG7" s="206"/>
      <c r="AH7" s="206"/>
      <c r="AI7" s="213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403"/>
      <c r="E8" s="326"/>
      <c r="F8" s="403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6"/>
      <c r="D10" s="265"/>
      <c r="E10" s="265"/>
      <c r="F10" s="265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56"/>
      <c r="E13" s="256"/>
      <c r="F13" s="256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1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82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26"/>
      <c r="D23" s="226"/>
      <c r="E23" s="226"/>
      <c r="F23" s="226"/>
      <c r="G23" s="226"/>
      <c r="H23" s="226"/>
      <c r="I23" s="226"/>
      <c r="J23" s="226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71"/>
      <c r="D29" s="162"/>
      <c r="E29" s="162"/>
      <c r="F29" s="162"/>
      <c r="G29" s="189"/>
      <c r="H29" s="186"/>
      <c r="I29" s="189"/>
      <c r="J29" s="186"/>
      <c r="K29" s="186"/>
      <c r="L29" s="189"/>
      <c r="M29" s="186"/>
      <c r="N29" s="186"/>
      <c r="O29" s="186"/>
      <c r="P29" s="186"/>
      <c r="Q29" s="186"/>
      <c r="R29" s="186"/>
      <c r="S29" s="186"/>
      <c r="T29" s="186"/>
      <c r="U29" s="186"/>
      <c r="V29" s="189"/>
      <c r="W29" s="189"/>
      <c r="X29" s="189"/>
      <c r="Y29" s="189"/>
      <c r="Z29" s="189"/>
      <c r="AA29" s="189"/>
      <c r="AB29" s="189"/>
      <c r="AC29" s="189"/>
      <c r="AD29" s="189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0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2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9</v>
      </c>
      <c r="D33" s="202">
        <v>0</v>
      </c>
      <c r="E33" s="202">
        <v>0</v>
      </c>
      <c r="F33" s="202">
        <v>0</v>
      </c>
      <c r="G33" s="202">
        <v>22</v>
      </c>
      <c r="H33" s="202">
        <v>3</v>
      </c>
      <c r="I33" s="202">
        <v>0</v>
      </c>
      <c r="J33" s="202">
        <v>3</v>
      </c>
      <c r="K33" s="202">
        <v>14</v>
      </c>
      <c r="L33" s="202">
        <v>3</v>
      </c>
      <c r="M33" s="202">
        <v>0</v>
      </c>
      <c r="N33" s="202">
        <v>2</v>
      </c>
      <c r="O33" s="202">
        <v>9</v>
      </c>
      <c r="P33" s="202">
        <v>3</v>
      </c>
      <c r="Q33" s="202">
        <v>0</v>
      </c>
      <c r="R33" s="202">
        <v>0</v>
      </c>
      <c r="S33" s="202">
        <v>17</v>
      </c>
      <c r="T33" s="202">
        <v>8</v>
      </c>
      <c r="U33" s="202">
        <v>0</v>
      </c>
      <c r="V33" s="202">
        <v>2</v>
      </c>
      <c r="W33" s="202">
        <v>0</v>
      </c>
      <c r="X33" s="202">
        <v>0</v>
      </c>
      <c r="Y33" s="202">
        <v>0</v>
      </c>
      <c r="Z33" s="202">
        <v>0</v>
      </c>
      <c r="AA33" s="202">
        <v>5</v>
      </c>
      <c r="AB33" s="202">
        <v>2</v>
      </c>
      <c r="AC33" s="202">
        <v>0</v>
      </c>
      <c r="AD33" s="202">
        <v>2</v>
      </c>
      <c r="AE33" s="202"/>
      <c r="AF33" s="186"/>
      <c r="AG33" s="186"/>
      <c r="AH33" s="186"/>
      <c r="AI33" s="186"/>
      <c r="AJ33" s="186"/>
      <c r="AK33" s="91">
        <f t="shared" si="0"/>
        <v>19</v>
      </c>
      <c r="AL33" s="91">
        <f t="shared" si="1"/>
        <v>76</v>
      </c>
      <c r="AM33" s="68">
        <f t="shared" si="3"/>
        <v>0</v>
      </c>
      <c r="AN33" s="68">
        <f t="shared" si="2"/>
        <v>9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5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4"/>
      <c r="AJ39" s="40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405"/>
      <c r="D41" s="168"/>
      <c r="E41" s="168"/>
      <c r="F41" s="168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168"/>
      <c r="E42" s="168"/>
      <c r="F42" s="168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50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N47"/>
  <sheetViews>
    <sheetView topLeftCell="P8" zoomScale="90" zoomScaleNormal="90" workbookViewId="0">
      <selection activeCell="AJ33" sqref="AJ33"/>
    </sheetView>
  </sheetViews>
  <sheetFormatPr defaultRowHeight="15"/>
  <cols>
    <col min="1" max="1" width="17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85"/>
      <c r="AF4" s="285"/>
      <c r="AG4" s="285"/>
      <c r="AH4" s="285"/>
      <c r="AI4" s="285"/>
      <c r="AJ4" s="28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285"/>
      <c r="D5" s="299"/>
      <c r="E5" s="285"/>
      <c r="F5" s="299"/>
      <c r="G5" s="299"/>
      <c r="H5" s="285"/>
      <c r="I5" s="299"/>
      <c r="J5" s="285"/>
      <c r="K5" s="285"/>
      <c r="L5" s="299"/>
      <c r="M5" s="285"/>
      <c r="N5" s="299"/>
      <c r="O5" s="299"/>
      <c r="P5" s="285"/>
      <c r="Q5" s="299"/>
      <c r="R5" s="285"/>
      <c r="S5" s="285"/>
      <c r="T5" s="299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9"/>
      <c r="AC7" s="209"/>
      <c r="AD7" s="209"/>
      <c r="AE7" s="209"/>
      <c r="AF7" s="209"/>
      <c r="AG7" s="209"/>
      <c r="AH7" s="209"/>
      <c r="AI7" s="233"/>
      <c r="AJ7" s="23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B9" s="183"/>
      <c r="AC9" s="183"/>
      <c r="AD9" s="183"/>
      <c r="AE9" s="180"/>
      <c r="AF9" s="180"/>
      <c r="AG9" s="180"/>
      <c r="AH9" s="180"/>
      <c r="AI9" s="180"/>
      <c r="AJ9" s="180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9"/>
      <c r="D10" s="268"/>
      <c r="E10" s="268"/>
      <c r="F10" s="268"/>
      <c r="G10" s="249"/>
      <c r="H10" s="268"/>
      <c r="I10" s="268"/>
      <c r="J10" s="268"/>
      <c r="K10" s="249"/>
      <c r="L10" s="268"/>
      <c r="M10" s="268"/>
      <c r="N10" s="268"/>
      <c r="O10" s="249"/>
      <c r="P10" s="268"/>
      <c r="Q10" s="268"/>
      <c r="R10" s="268"/>
      <c r="S10" s="249"/>
      <c r="T10" s="249"/>
      <c r="U10" s="249"/>
      <c r="V10" s="249"/>
      <c r="W10" s="249"/>
      <c r="X10" s="268"/>
      <c r="Y10" s="268"/>
      <c r="Z10" s="268"/>
      <c r="AA10" s="249"/>
      <c r="AB10" s="268"/>
      <c r="AC10" s="268"/>
      <c r="AD10" s="268"/>
      <c r="AE10" s="268"/>
      <c r="AF10" s="268"/>
      <c r="AG10" s="268"/>
      <c r="AH10" s="268"/>
      <c r="AI10" s="268"/>
      <c r="AJ10" s="268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9"/>
      <c r="AG11" s="249"/>
      <c r="AH11" s="249"/>
      <c r="AI11" s="249"/>
      <c r="AJ11" s="249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93"/>
      <c r="D12" s="92"/>
      <c r="E12" s="92"/>
      <c r="F12" s="92"/>
      <c r="G12" s="93"/>
      <c r="H12" s="92"/>
      <c r="I12" s="92"/>
      <c r="J12" s="92"/>
      <c r="K12" s="93"/>
      <c r="L12" s="92"/>
      <c r="M12" s="92"/>
      <c r="N12" s="92"/>
      <c r="O12" s="93"/>
      <c r="P12" s="92"/>
      <c r="Q12" s="92"/>
      <c r="R12" s="93"/>
      <c r="S12" s="93"/>
      <c r="T12" s="93"/>
      <c r="U12" s="93"/>
      <c r="V12" s="93"/>
      <c r="W12" s="93"/>
      <c r="X12" s="92"/>
      <c r="Y12" s="92"/>
      <c r="Z12" s="92"/>
      <c r="AA12" s="93"/>
      <c r="AB12" s="93"/>
      <c r="AC12" s="93"/>
      <c r="AD12" s="93"/>
      <c r="AE12" s="92"/>
      <c r="AF12" s="92"/>
      <c r="AG12" s="92"/>
      <c r="AH12" s="92"/>
      <c r="AI12" s="92"/>
      <c r="AJ12" s="92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6"/>
      <c r="C14" s="255"/>
      <c r="D14" s="278"/>
      <c r="E14" s="278"/>
      <c r="F14" s="278"/>
      <c r="G14" s="278"/>
      <c r="H14" s="278"/>
      <c r="I14" s="278"/>
      <c r="J14" s="278"/>
      <c r="K14" s="255"/>
      <c r="L14" s="278"/>
      <c r="M14" s="255"/>
      <c r="N14" s="278"/>
      <c r="O14" s="278"/>
      <c r="P14" s="278"/>
      <c r="Q14" s="278"/>
      <c r="R14" s="278"/>
      <c r="S14" s="255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55"/>
      <c r="AF14" s="255"/>
      <c r="AG14" s="255"/>
      <c r="AH14" s="255"/>
      <c r="AI14" s="255"/>
      <c r="AJ14" s="25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200"/>
      <c r="D15" s="200"/>
      <c r="E15" s="200"/>
      <c r="F15" s="200"/>
      <c r="G15" s="200"/>
      <c r="H15" s="200"/>
      <c r="I15" s="200"/>
      <c r="J15" s="200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81"/>
      <c r="AC15" s="181"/>
      <c r="AD15" s="181"/>
      <c r="AE15" s="181"/>
      <c r="AF15" s="181"/>
      <c r="AG15" s="181"/>
      <c r="AH15" s="181"/>
      <c r="AI15" s="181"/>
      <c r="AJ15" s="181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93"/>
      <c r="D16" s="193"/>
      <c r="E16" s="194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5"/>
      <c r="AG16" s="195"/>
      <c r="AH16" s="195"/>
      <c r="AI16" s="195"/>
      <c r="AJ16" s="195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68"/>
      <c r="AB17" s="276"/>
      <c r="AC17" s="276"/>
      <c r="AD17" s="276"/>
      <c r="AE17" s="276"/>
      <c r="AF17" s="276"/>
      <c r="AG17" s="276"/>
      <c r="AH17" s="276"/>
      <c r="AI17" s="276"/>
      <c r="AJ17" s="27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54"/>
      <c r="AF20" s="254"/>
      <c r="AG20" s="254"/>
      <c r="AH20" s="254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333"/>
      <c r="D21" s="213"/>
      <c r="E21" s="213"/>
      <c r="F21" s="213"/>
      <c r="G21" s="333"/>
      <c r="H21" s="213"/>
      <c r="I21" s="213"/>
      <c r="J21" s="213"/>
      <c r="K21" s="333"/>
      <c r="L21" s="213"/>
      <c r="M21" s="213"/>
      <c r="N21" s="213"/>
      <c r="O21" s="333"/>
      <c r="P21" s="213"/>
      <c r="Q21" s="213"/>
      <c r="R21" s="213"/>
      <c r="S21" s="333"/>
      <c r="T21" s="213"/>
      <c r="U21" s="213"/>
      <c r="V21" s="213"/>
      <c r="W21" s="333"/>
      <c r="X21" s="333"/>
      <c r="Y21" s="333"/>
      <c r="Z21" s="333"/>
      <c r="AA21" s="333"/>
      <c r="AB21" s="333"/>
      <c r="AC21" s="333"/>
      <c r="AD21" s="333"/>
      <c r="AE21" s="214"/>
      <c r="AF21" s="214"/>
      <c r="AG21" s="214"/>
      <c r="AH21" s="214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74"/>
      <c r="D24" s="254"/>
      <c r="E24" s="254"/>
      <c r="F24" s="254"/>
      <c r="G24" s="274"/>
      <c r="H24" s="254"/>
      <c r="I24" s="254"/>
      <c r="J24" s="254"/>
      <c r="K24" s="274"/>
      <c r="L24" s="254"/>
      <c r="M24" s="254"/>
      <c r="N24" s="254"/>
      <c r="O24" s="274"/>
      <c r="P24" s="254"/>
      <c r="Q24" s="254"/>
      <c r="R24" s="254"/>
      <c r="S24" s="274"/>
      <c r="T24" s="254"/>
      <c r="U24" s="254"/>
      <c r="V24" s="254"/>
      <c r="W24" s="274"/>
      <c r="X24" s="274"/>
      <c r="Y24" s="274"/>
      <c r="Z24" s="274"/>
      <c r="AA24" s="274"/>
      <c r="AB24" s="274"/>
      <c r="AC24" s="274"/>
      <c r="AD24" s="274"/>
      <c r="AE24" s="254"/>
      <c r="AF24" s="25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168"/>
      <c r="Q26" s="168"/>
      <c r="R26" s="168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34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0"/>
      <c r="C30" s="249"/>
      <c r="D30" s="255"/>
      <c r="E30" s="300"/>
      <c r="F30" s="300"/>
      <c r="G30" s="249"/>
      <c r="H30" s="255"/>
      <c r="I30" s="300"/>
      <c r="J30" s="300"/>
      <c r="K30" s="249"/>
      <c r="L30" s="255"/>
      <c r="M30" s="300"/>
      <c r="N30" s="300"/>
      <c r="O30" s="249"/>
      <c r="P30" s="255"/>
      <c r="Q30" s="300"/>
      <c r="R30" s="300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49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7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0</v>
      </c>
      <c r="D33" s="202">
        <v>0</v>
      </c>
      <c r="E33" s="202">
        <v>0</v>
      </c>
      <c r="F33" s="202">
        <v>0</v>
      </c>
      <c r="G33" s="202">
        <v>0</v>
      </c>
      <c r="H33" s="202">
        <v>0</v>
      </c>
      <c r="I33" s="202">
        <v>0</v>
      </c>
      <c r="J33" s="202">
        <v>0</v>
      </c>
      <c r="K33" s="202">
        <v>0</v>
      </c>
      <c r="L33" s="202">
        <v>0</v>
      </c>
      <c r="M33" s="202">
        <v>0</v>
      </c>
      <c r="N33" s="202">
        <v>0</v>
      </c>
      <c r="O33" s="202">
        <v>0</v>
      </c>
      <c r="P33" s="202">
        <v>0</v>
      </c>
      <c r="Q33" s="202">
        <v>0</v>
      </c>
      <c r="R33" s="202">
        <v>0</v>
      </c>
      <c r="S33" s="202">
        <v>0</v>
      </c>
      <c r="T33" s="202">
        <v>0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0</v>
      </c>
      <c r="AB33" s="202">
        <v>0</v>
      </c>
      <c r="AC33" s="202">
        <v>0</v>
      </c>
      <c r="AD33" s="202">
        <v>0</v>
      </c>
      <c r="AE33" s="202">
        <v>0</v>
      </c>
      <c r="AF33" s="180">
        <v>0</v>
      </c>
      <c r="AG33" s="204">
        <v>0</v>
      </c>
      <c r="AH33" s="204">
        <v>0</v>
      </c>
      <c r="AI33" s="180">
        <v>0</v>
      </c>
      <c r="AJ33" s="180">
        <v>0</v>
      </c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6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7"/>
      <c r="AG36" s="257"/>
      <c r="AH36" s="257"/>
      <c r="AI36" s="249"/>
      <c r="AJ36" s="249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7"/>
      <c r="D38" s="249"/>
      <c r="E38" s="249"/>
      <c r="F38" s="249"/>
      <c r="G38" s="257"/>
      <c r="H38" s="249"/>
      <c r="I38" s="249"/>
      <c r="J38" s="249"/>
      <c r="K38" s="257"/>
      <c r="L38" s="257"/>
      <c r="M38" s="249"/>
      <c r="N38" s="249"/>
      <c r="O38" s="257"/>
      <c r="P38" s="257"/>
      <c r="Q38" s="249"/>
      <c r="R38" s="249"/>
      <c r="S38" s="257"/>
      <c r="T38" s="257"/>
      <c r="U38" s="249"/>
      <c r="V38" s="249"/>
      <c r="W38" s="257"/>
      <c r="X38" s="257"/>
      <c r="Y38" s="249"/>
      <c r="Z38" s="249"/>
      <c r="AA38" s="257"/>
      <c r="AB38" s="257"/>
      <c r="AC38" s="257"/>
      <c r="AD38" s="257"/>
      <c r="AE38" s="249"/>
      <c r="AF38" s="249"/>
      <c r="AG38" s="249"/>
      <c r="AH38" s="249"/>
      <c r="AI38" s="249"/>
      <c r="AJ38" s="249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112"/>
      <c r="D40" s="216"/>
      <c r="E40" s="216"/>
      <c r="F40" s="216"/>
      <c r="G40" s="112"/>
      <c r="H40" s="216"/>
      <c r="I40" s="216"/>
      <c r="J40" s="216"/>
      <c r="K40" s="112"/>
      <c r="L40" s="216"/>
      <c r="M40" s="216"/>
      <c r="N40" s="216"/>
      <c r="O40" s="112"/>
      <c r="P40" s="216"/>
      <c r="Q40" s="216"/>
      <c r="R40" s="216"/>
      <c r="S40" s="112"/>
      <c r="T40" s="216"/>
      <c r="U40" s="216"/>
      <c r="V40" s="216"/>
      <c r="W40" s="112"/>
      <c r="X40" s="216"/>
      <c r="Y40" s="216"/>
      <c r="Z40" s="216"/>
      <c r="AA40" s="112"/>
      <c r="AB40" s="216"/>
      <c r="AC40" s="216"/>
      <c r="AD40" s="225"/>
      <c r="AE40" s="216"/>
      <c r="AF40" s="216"/>
      <c r="AG40" s="216"/>
      <c r="AH40" s="216"/>
      <c r="AI40" s="223"/>
      <c r="AJ40" s="216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9"/>
      <c r="D42" s="198"/>
      <c r="E42" s="198"/>
      <c r="F42" s="198"/>
      <c r="G42" s="209"/>
      <c r="H42" s="198"/>
      <c r="I42" s="198"/>
      <c r="J42" s="198"/>
      <c r="K42" s="209"/>
      <c r="L42" s="198"/>
      <c r="M42" s="198"/>
      <c r="N42" s="198"/>
      <c r="O42" s="209"/>
      <c r="P42" s="198"/>
      <c r="Q42" s="198"/>
      <c r="R42" s="198"/>
      <c r="S42" s="209"/>
      <c r="T42" s="198"/>
      <c r="U42" s="198"/>
      <c r="V42" s="198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.25" customHeight="1">
      <c r="A43" s="69" t="s">
        <v>123</v>
      </c>
      <c r="B43" s="500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6"/>
      <c r="AF44" s="236"/>
      <c r="AG44" s="236"/>
      <c r="AH44" s="236"/>
      <c r="AI44" s="236"/>
      <c r="AJ44" s="236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46"/>
  <sheetViews>
    <sheetView topLeftCell="X19" zoomScale="90" zoomScaleNormal="90" workbookViewId="0">
      <selection activeCell="AJ33" sqref="AJ33"/>
    </sheetView>
  </sheetViews>
  <sheetFormatPr defaultRowHeight="15"/>
  <cols>
    <col min="1" max="1" width="17.14062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4" max="44" width="7.140625" customWidth="1"/>
  </cols>
  <sheetData>
    <row r="1" spans="1:44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0"/>
      <c r="T1" s="61"/>
      <c r="U1" s="61"/>
      <c r="V1" s="61"/>
      <c r="W1" s="61"/>
      <c r="X1" s="61"/>
      <c r="Y1" s="61"/>
      <c r="Z1" s="62"/>
      <c r="AA1" s="62"/>
      <c r="AB1" s="62"/>
      <c r="AC1" s="62"/>
      <c r="AD1" s="62"/>
      <c r="AE1" s="62"/>
      <c r="AF1" s="62"/>
      <c r="AG1" s="62"/>
      <c r="AH1" s="62"/>
      <c r="AI1" s="61"/>
      <c r="AJ1" s="61"/>
      <c r="AK1" s="61"/>
      <c r="AL1" s="61"/>
      <c r="AM1" s="61"/>
      <c r="AN1" s="61"/>
      <c r="AO1" s="33"/>
      <c r="AP1" s="33"/>
      <c r="AQ1" s="33"/>
      <c r="AR1" s="33"/>
    </row>
    <row r="2" spans="1:44" ht="15" customHeight="1">
      <c r="A2" s="540" t="s">
        <v>0</v>
      </c>
      <c r="B2" s="544" t="s">
        <v>41</v>
      </c>
      <c r="C2" s="34"/>
      <c r="D2" s="545" t="s">
        <v>42</v>
      </c>
      <c r="E2" s="545"/>
      <c r="F2" s="545"/>
      <c r="G2" s="63"/>
      <c r="H2" s="545" t="s">
        <v>43</v>
      </c>
      <c r="I2" s="545"/>
      <c r="J2" s="545"/>
      <c r="K2" s="546" t="s">
        <v>44</v>
      </c>
      <c r="L2" s="547"/>
      <c r="M2" s="547"/>
      <c r="N2" s="548"/>
      <c r="O2" s="546" t="s">
        <v>45</v>
      </c>
      <c r="P2" s="547"/>
      <c r="Q2" s="547"/>
      <c r="R2" s="548"/>
      <c r="S2" s="546" t="s">
        <v>46</v>
      </c>
      <c r="T2" s="547"/>
      <c r="U2" s="547"/>
      <c r="V2" s="548"/>
      <c r="W2" s="546" t="s">
        <v>47</v>
      </c>
      <c r="X2" s="547"/>
      <c r="Y2" s="547"/>
      <c r="Z2" s="548"/>
      <c r="AA2" s="546" t="s">
        <v>48</v>
      </c>
      <c r="AB2" s="547"/>
      <c r="AC2" s="547"/>
      <c r="AD2" s="548"/>
      <c r="AE2" s="546" t="s">
        <v>49</v>
      </c>
      <c r="AF2" s="547"/>
      <c r="AG2" s="547"/>
      <c r="AH2" s="548"/>
      <c r="AI2" s="549" t="s">
        <v>56</v>
      </c>
      <c r="AJ2" s="549"/>
      <c r="AK2" s="549" t="s">
        <v>57</v>
      </c>
      <c r="AL2" s="549"/>
      <c r="AM2" s="549" t="s">
        <v>58</v>
      </c>
      <c r="AN2" s="549"/>
      <c r="AO2" s="532" t="s">
        <v>117</v>
      </c>
      <c r="AP2" s="533"/>
      <c r="AQ2" s="533"/>
      <c r="AR2" s="534"/>
    </row>
    <row r="3" spans="1:44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4" t="s">
        <v>54</v>
      </c>
      <c r="AF3" s="54" t="s">
        <v>55</v>
      </c>
      <c r="AG3" s="54" t="s">
        <v>52</v>
      </c>
      <c r="AH3" s="54" t="s">
        <v>53</v>
      </c>
      <c r="AI3" s="65" t="s">
        <v>59</v>
      </c>
      <c r="AJ3" s="65" t="s">
        <v>51</v>
      </c>
      <c r="AK3" s="65" t="s">
        <v>59</v>
      </c>
      <c r="AL3" s="65" t="s">
        <v>51</v>
      </c>
      <c r="AM3" s="65" t="s">
        <v>59</v>
      </c>
      <c r="AN3" s="65" t="s">
        <v>51</v>
      </c>
      <c r="AO3" s="37" t="s">
        <v>116</v>
      </c>
      <c r="AP3" s="38" t="s">
        <v>113</v>
      </c>
      <c r="AQ3" s="38" t="s">
        <v>114</v>
      </c>
      <c r="AR3" s="38" t="s">
        <v>115</v>
      </c>
    </row>
    <row r="4" spans="1:44" ht="24">
      <c r="A4" s="66" t="s">
        <v>1</v>
      </c>
      <c r="B4" s="503"/>
      <c r="C4" s="254"/>
      <c r="D4" s="254"/>
      <c r="E4" s="254"/>
      <c r="F4" s="254"/>
      <c r="G4" s="246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54"/>
      <c r="AG4" s="254"/>
      <c r="AH4" s="254"/>
      <c r="AI4" s="325"/>
      <c r="AJ4" s="325"/>
      <c r="AK4" s="325"/>
      <c r="AL4" s="325"/>
      <c r="AM4" s="325"/>
      <c r="AN4" s="325"/>
      <c r="AO4" s="40">
        <f>D4+H4+L4+P4+T4+X4+AB4+AF4</f>
        <v>0</v>
      </c>
      <c r="AP4" s="67">
        <f>SUM(C4+G4+K4+O4+S4+W4+AA4+AE4)</f>
        <v>0</v>
      </c>
      <c r="AQ4" s="68">
        <f t="shared" ref="AQ4:AR19" si="0">SUM(E4+I4+M4+Q4+U4+Y4+AC4+AG4)</f>
        <v>0</v>
      </c>
      <c r="AR4" s="68">
        <f t="shared" si="0"/>
        <v>0</v>
      </c>
    </row>
    <row r="5" spans="1:44">
      <c r="A5" s="69" t="s">
        <v>2</v>
      </c>
      <c r="B5" s="504"/>
      <c r="C5" s="245"/>
      <c r="D5" s="297"/>
      <c r="E5" s="297"/>
      <c r="F5" s="298"/>
      <c r="G5" s="310"/>
      <c r="H5" s="311"/>
      <c r="I5" s="310"/>
      <c r="J5" s="311"/>
      <c r="K5" s="311"/>
      <c r="L5" s="310"/>
      <c r="M5" s="311"/>
      <c r="N5" s="310"/>
      <c r="O5" s="310"/>
      <c r="P5" s="311"/>
      <c r="Q5" s="310"/>
      <c r="R5" s="311"/>
      <c r="S5" s="311"/>
      <c r="T5" s="310"/>
      <c r="U5" s="311"/>
      <c r="V5" s="310"/>
      <c r="W5" s="310"/>
      <c r="X5" s="311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40">
        <f t="shared" ref="AO5:AO44" si="1">D5+H5+L5+P5+T5+X5+AB5+AF5</f>
        <v>0</v>
      </c>
      <c r="AP5" s="67">
        <f>SUM(C5+G5+K5+O5+S5+W5+AA5+AE5)</f>
        <v>0</v>
      </c>
      <c r="AQ5" s="68">
        <f t="shared" si="0"/>
        <v>0</v>
      </c>
      <c r="AR5" s="68">
        <f t="shared" si="0"/>
        <v>0</v>
      </c>
    </row>
    <row r="6" spans="1:44">
      <c r="A6" s="69" t="s">
        <v>3</v>
      </c>
      <c r="B6" s="49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40">
        <f t="shared" si="1"/>
        <v>0</v>
      </c>
      <c r="AP6" s="67">
        <f t="shared" ref="AP6:AP44" si="2">SUM(C6+G6+K6+O6+S6+W6+AA6+AE6)</f>
        <v>0</v>
      </c>
      <c r="AQ6" s="68">
        <f t="shared" si="0"/>
        <v>0</v>
      </c>
      <c r="AR6" s="68">
        <f t="shared" si="0"/>
        <v>0</v>
      </c>
    </row>
    <row r="7" spans="1:44" ht="24">
      <c r="A7" s="69" t="s">
        <v>4</v>
      </c>
      <c r="B7" s="505"/>
      <c r="C7" s="206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232"/>
      <c r="AL7" s="232"/>
      <c r="AM7" s="232"/>
      <c r="AN7" s="232"/>
      <c r="AO7" s="40">
        <f t="shared" si="1"/>
        <v>0</v>
      </c>
      <c r="AP7" s="67">
        <f t="shared" si="2"/>
        <v>0</v>
      </c>
      <c r="AQ7" s="68">
        <f t="shared" si="0"/>
        <v>0</v>
      </c>
      <c r="AR7" s="68">
        <f t="shared" si="0"/>
        <v>0</v>
      </c>
    </row>
    <row r="8" spans="1:44">
      <c r="A8" s="70" t="s">
        <v>5</v>
      </c>
      <c r="B8" s="492"/>
      <c r="C8" s="312"/>
      <c r="D8" s="313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7"/>
      <c r="AA8" s="327"/>
      <c r="AB8" s="327"/>
      <c r="AC8" s="327"/>
      <c r="AD8" s="327"/>
      <c r="AE8" s="327"/>
      <c r="AF8" s="327"/>
      <c r="AG8" s="327"/>
      <c r="AH8" s="327"/>
      <c r="AI8" s="326"/>
      <c r="AJ8" s="326"/>
      <c r="AK8" s="326"/>
      <c r="AL8" s="326"/>
      <c r="AM8" s="326"/>
      <c r="AN8" s="326"/>
      <c r="AO8" s="40">
        <f t="shared" si="1"/>
        <v>0</v>
      </c>
      <c r="AP8" s="67">
        <f t="shared" si="2"/>
        <v>0</v>
      </c>
      <c r="AQ8" s="68">
        <f t="shared" si="0"/>
        <v>0</v>
      </c>
      <c r="AR8" s="68">
        <f t="shared" si="0"/>
        <v>0</v>
      </c>
    </row>
    <row r="9" spans="1:44">
      <c r="A9" s="72" t="s">
        <v>82</v>
      </c>
      <c r="B9" s="50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328"/>
      <c r="AH9" s="328"/>
      <c r="AI9" s="328"/>
      <c r="AJ9" s="186"/>
      <c r="AK9" s="186"/>
      <c r="AL9" s="186"/>
      <c r="AM9" s="186"/>
      <c r="AN9" s="186"/>
      <c r="AO9" s="40">
        <f t="shared" si="1"/>
        <v>0</v>
      </c>
      <c r="AP9" s="67">
        <f t="shared" si="2"/>
        <v>0</v>
      </c>
      <c r="AQ9" s="68">
        <f t="shared" si="0"/>
        <v>0</v>
      </c>
      <c r="AR9" s="68">
        <f t="shared" si="0"/>
        <v>0</v>
      </c>
    </row>
    <row r="10" spans="1:44">
      <c r="A10" s="73" t="s">
        <v>6</v>
      </c>
      <c r="B10" s="496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40">
        <f t="shared" si="1"/>
        <v>0</v>
      </c>
      <c r="AP10" s="67">
        <f t="shared" si="2"/>
        <v>0</v>
      </c>
      <c r="AQ10" s="68">
        <f t="shared" si="0"/>
        <v>0</v>
      </c>
      <c r="AR10" s="68">
        <f t="shared" si="0"/>
        <v>0</v>
      </c>
    </row>
    <row r="11" spans="1:44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246"/>
      <c r="AL11" s="246"/>
      <c r="AM11" s="246"/>
      <c r="AN11" s="246"/>
      <c r="AO11" s="40">
        <f t="shared" si="1"/>
        <v>0</v>
      </c>
      <c r="AP11" s="67">
        <f t="shared" si="2"/>
        <v>0</v>
      </c>
      <c r="AQ11" s="68">
        <f t="shared" si="0"/>
        <v>0</v>
      </c>
      <c r="AR11" s="68">
        <f t="shared" si="0"/>
        <v>0</v>
      </c>
    </row>
    <row r="12" spans="1:44">
      <c r="A12" s="75" t="s">
        <v>8</v>
      </c>
      <c r="B12" s="507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40">
        <f t="shared" si="1"/>
        <v>0</v>
      </c>
      <c r="AP12" s="67">
        <f t="shared" si="2"/>
        <v>0</v>
      </c>
      <c r="AQ12" s="68">
        <f t="shared" si="0"/>
        <v>0</v>
      </c>
      <c r="AR12" s="68">
        <f t="shared" si="0"/>
        <v>0</v>
      </c>
    </row>
    <row r="13" spans="1:44">
      <c r="A13" s="69" t="s">
        <v>9</v>
      </c>
      <c r="B13" s="496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54"/>
      <c r="AJ13" s="254"/>
      <c r="AK13" s="254"/>
      <c r="AL13" s="254"/>
      <c r="AM13" s="254"/>
      <c r="AN13" s="254"/>
      <c r="AO13" s="40">
        <f t="shared" si="1"/>
        <v>0</v>
      </c>
      <c r="AP13" s="67">
        <f t="shared" si="2"/>
        <v>0</v>
      </c>
      <c r="AQ13" s="68">
        <f t="shared" si="0"/>
        <v>0</v>
      </c>
      <c r="AR13" s="68">
        <f t="shared" si="0"/>
        <v>0</v>
      </c>
    </row>
    <row r="14" spans="1:44">
      <c r="A14" s="69" t="s">
        <v>10</v>
      </c>
      <c r="B14" s="496"/>
      <c r="C14" s="245"/>
      <c r="D14" s="245"/>
      <c r="E14" s="245"/>
      <c r="F14" s="246"/>
      <c r="G14" s="246"/>
      <c r="H14" s="245"/>
      <c r="I14" s="246"/>
      <c r="J14" s="245"/>
      <c r="K14" s="245"/>
      <c r="L14" s="246"/>
      <c r="M14" s="245"/>
      <c r="N14" s="246"/>
      <c r="O14" s="246"/>
      <c r="P14" s="245"/>
      <c r="Q14" s="246"/>
      <c r="R14" s="245"/>
      <c r="S14" s="245"/>
      <c r="T14" s="246"/>
      <c r="U14" s="245"/>
      <c r="V14" s="246"/>
      <c r="W14" s="246"/>
      <c r="X14" s="245"/>
      <c r="Y14" s="246"/>
      <c r="Z14" s="245"/>
      <c r="AA14" s="245"/>
      <c r="AB14" s="245"/>
      <c r="AC14" s="245"/>
      <c r="AD14" s="245"/>
      <c r="AE14" s="245"/>
      <c r="AF14" s="245"/>
      <c r="AG14" s="245"/>
      <c r="AH14" s="245"/>
      <c r="AI14" s="246"/>
      <c r="AJ14" s="246"/>
      <c r="AK14" s="77"/>
      <c r="AL14" s="246"/>
      <c r="AM14" s="246"/>
      <c r="AN14" s="246"/>
      <c r="AO14" s="40">
        <f t="shared" si="1"/>
        <v>0</v>
      </c>
      <c r="AP14" s="67">
        <f t="shared" si="2"/>
        <v>0</v>
      </c>
      <c r="AQ14" s="68">
        <f t="shared" si="0"/>
        <v>0</v>
      </c>
      <c r="AR14" s="68">
        <f t="shared" si="0"/>
        <v>0</v>
      </c>
    </row>
    <row r="15" spans="1:44">
      <c r="A15" s="69" t="s">
        <v>11</v>
      </c>
      <c r="B15" s="508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69"/>
      <c r="AK15" s="169"/>
      <c r="AL15" s="169"/>
      <c r="AM15" s="169"/>
      <c r="AN15" s="169"/>
      <c r="AO15" s="40">
        <f t="shared" si="1"/>
        <v>0</v>
      </c>
      <c r="AP15" s="67">
        <f t="shared" si="2"/>
        <v>0</v>
      </c>
      <c r="AQ15" s="68">
        <f t="shared" si="0"/>
        <v>0</v>
      </c>
      <c r="AR15" s="68">
        <f t="shared" si="0"/>
        <v>0</v>
      </c>
    </row>
    <row r="16" spans="1:44">
      <c r="A16" s="78" t="s">
        <v>12</v>
      </c>
      <c r="B16" s="329"/>
      <c r="C16" s="179"/>
      <c r="D16" s="179"/>
      <c r="E16" s="178"/>
      <c r="F16" s="329"/>
      <c r="G16" s="179"/>
      <c r="H16" s="179"/>
      <c r="I16" s="178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317"/>
      <c r="AK16" s="317"/>
      <c r="AL16" s="317"/>
      <c r="AM16" s="317"/>
      <c r="AN16" s="317"/>
      <c r="AO16" s="40">
        <f t="shared" si="1"/>
        <v>0</v>
      </c>
      <c r="AP16" s="67">
        <f t="shared" si="2"/>
        <v>0</v>
      </c>
      <c r="AQ16" s="68">
        <f t="shared" si="0"/>
        <v>0</v>
      </c>
      <c r="AR16" s="68">
        <f t="shared" si="0"/>
        <v>0</v>
      </c>
    </row>
    <row r="17" spans="1:44">
      <c r="A17" s="79" t="s">
        <v>13</v>
      </c>
      <c r="B17" s="496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56"/>
      <c r="AJ17" s="256"/>
      <c r="AK17" s="256"/>
      <c r="AL17" s="256"/>
      <c r="AM17" s="256"/>
      <c r="AN17" s="246"/>
      <c r="AO17" s="40">
        <f t="shared" si="1"/>
        <v>0</v>
      </c>
      <c r="AP17" s="67">
        <f t="shared" si="2"/>
        <v>0</v>
      </c>
      <c r="AQ17" s="68">
        <f t="shared" si="0"/>
        <v>0</v>
      </c>
      <c r="AR17" s="68">
        <f t="shared" si="0"/>
        <v>0</v>
      </c>
    </row>
    <row r="18" spans="1:44">
      <c r="A18" s="69" t="s">
        <v>14</v>
      </c>
      <c r="B18" s="496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0"/>
      <c r="U18" s="310"/>
      <c r="V18" s="310"/>
      <c r="W18" s="318"/>
      <c r="X18" s="319"/>
      <c r="Y18" s="320"/>
      <c r="Z18" s="319"/>
      <c r="AA18" s="318"/>
      <c r="AB18" s="321"/>
      <c r="AC18" s="321"/>
      <c r="AD18" s="321"/>
      <c r="AE18" s="318"/>
      <c r="AF18" s="321"/>
      <c r="AG18" s="321"/>
      <c r="AH18" s="321"/>
      <c r="AI18" s="322"/>
      <c r="AJ18" s="322"/>
      <c r="AK18" s="322"/>
      <c r="AL18" s="322"/>
      <c r="AM18" s="322"/>
      <c r="AN18" s="322"/>
      <c r="AO18" s="40">
        <f t="shared" si="1"/>
        <v>0</v>
      </c>
      <c r="AP18" s="67">
        <f t="shared" si="2"/>
        <v>0</v>
      </c>
      <c r="AQ18" s="68">
        <f t="shared" si="0"/>
        <v>0</v>
      </c>
      <c r="AR18" s="68">
        <f t="shared" si="0"/>
        <v>0</v>
      </c>
    </row>
    <row r="19" spans="1:44" ht="14.25" customHeight="1">
      <c r="A19" s="79" t="s">
        <v>15</v>
      </c>
      <c r="B19" s="505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330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40">
        <f t="shared" si="1"/>
        <v>0</v>
      </c>
      <c r="AP19" s="67">
        <f t="shared" si="2"/>
        <v>0</v>
      </c>
      <c r="AQ19" s="68">
        <f t="shared" si="0"/>
        <v>0</v>
      </c>
      <c r="AR19" s="68">
        <f t="shared" si="0"/>
        <v>0</v>
      </c>
    </row>
    <row r="20" spans="1:44">
      <c r="A20" s="69" t="s">
        <v>16</v>
      </c>
      <c r="B20" s="505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46"/>
      <c r="AJ20" s="246"/>
      <c r="AK20" s="246"/>
      <c r="AL20" s="246"/>
      <c r="AM20" s="246"/>
      <c r="AN20" s="246"/>
      <c r="AO20" s="40">
        <f t="shared" si="1"/>
        <v>0</v>
      </c>
      <c r="AP20" s="67">
        <f t="shared" si="2"/>
        <v>0</v>
      </c>
      <c r="AQ20" s="68">
        <f t="shared" ref="AQ20:AR44" si="3">SUM(E20+I20+M20+Q20+U20+Y20+AC20+AG20)</f>
        <v>0</v>
      </c>
      <c r="AR20" s="68">
        <f t="shared" si="3"/>
        <v>0</v>
      </c>
    </row>
    <row r="21" spans="1:44">
      <c r="A21" s="70" t="s">
        <v>17</v>
      </c>
      <c r="B21" s="49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1"/>
      <c r="AJ21" s="331"/>
      <c r="AK21" s="331"/>
      <c r="AL21" s="331"/>
      <c r="AM21" s="331"/>
      <c r="AN21" s="331"/>
      <c r="AO21" s="40">
        <f t="shared" si="1"/>
        <v>0</v>
      </c>
      <c r="AP21" s="67">
        <f t="shared" si="2"/>
        <v>0</v>
      </c>
      <c r="AQ21" s="68">
        <f t="shared" si="3"/>
        <v>0</v>
      </c>
      <c r="AR21" s="68">
        <f t="shared" si="3"/>
        <v>0</v>
      </c>
    </row>
    <row r="22" spans="1:44">
      <c r="A22" s="69" t="s">
        <v>18</v>
      </c>
      <c r="B22" s="410"/>
      <c r="C22" s="214"/>
      <c r="D22" s="214"/>
      <c r="E22" s="214"/>
      <c r="F22" s="214"/>
      <c r="G22" s="206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14"/>
      <c r="AG22" s="214"/>
      <c r="AH22" s="214"/>
      <c r="AI22" s="214"/>
      <c r="AJ22" s="214"/>
      <c r="AK22" s="214"/>
      <c r="AL22" s="214"/>
      <c r="AM22" s="214"/>
      <c r="AN22" s="214"/>
      <c r="AO22" s="40">
        <f t="shared" si="1"/>
        <v>0</v>
      </c>
      <c r="AP22" s="67">
        <f t="shared" si="2"/>
        <v>0</v>
      </c>
      <c r="AQ22" s="68">
        <f t="shared" si="3"/>
        <v>0</v>
      </c>
      <c r="AR22" s="68">
        <f t="shared" si="3"/>
        <v>0</v>
      </c>
    </row>
    <row r="23" spans="1:44">
      <c r="A23" s="69" t="s">
        <v>19</v>
      </c>
      <c r="B23" s="505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06"/>
      <c r="AJ23" s="206"/>
      <c r="AK23" s="206"/>
      <c r="AL23" s="206"/>
      <c r="AM23" s="206"/>
      <c r="AN23" s="206"/>
      <c r="AO23" s="40">
        <f t="shared" si="1"/>
        <v>0</v>
      </c>
      <c r="AP23" s="67">
        <f t="shared" si="2"/>
        <v>0</v>
      </c>
      <c r="AQ23" s="68">
        <f t="shared" si="3"/>
        <v>0</v>
      </c>
      <c r="AR23" s="68">
        <f t="shared" si="3"/>
        <v>0</v>
      </c>
    </row>
    <row r="24" spans="1:44">
      <c r="A24" s="69" t="s">
        <v>20</v>
      </c>
      <c r="B24" s="49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265"/>
      <c r="AL24" s="265"/>
      <c r="AM24" s="265"/>
      <c r="AN24" s="265"/>
      <c r="AO24" s="40">
        <f t="shared" si="1"/>
        <v>0</v>
      </c>
      <c r="AP24" s="67">
        <f t="shared" si="2"/>
        <v>0</v>
      </c>
      <c r="AQ24" s="68">
        <f t="shared" si="3"/>
        <v>0</v>
      </c>
      <c r="AR24" s="68">
        <f t="shared" si="3"/>
        <v>0</v>
      </c>
    </row>
    <row r="25" spans="1:44">
      <c r="A25" s="69" t="s">
        <v>21</v>
      </c>
      <c r="B25" s="505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323"/>
      <c r="AJ25" s="323"/>
      <c r="AK25" s="323"/>
      <c r="AL25" s="323"/>
      <c r="AM25" s="323"/>
      <c r="AN25" s="323"/>
      <c r="AO25" s="40">
        <f t="shared" si="1"/>
        <v>0</v>
      </c>
      <c r="AP25" s="67">
        <f t="shared" si="2"/>
        <v>0</v>
      </c>
      <c r="AQ25" s="68">
        <f t="shared" si="3"/>
        <v>0</v>
      </c>
      <c r="AR25" s="68">
        <f t="shared" si="3"/>
        <v>0</v>
      </c>
    </row>
    <row r="26" spans="1:44">
      <c r="A26" s="69" t="s">
        <v>22</v>
      </c>
      <c r="B26" s="49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5"/>
      <c r="AB26" s="245"/>
      <c r="AC26" s="245"/>
      <c r="AD26" s="245"/>
      <c r="AE26" s="245"/>
      <c r="AF26" s="245"/>
      <c r="AG26" s="245"/>
      <c r="AH26" s="245"/>
      <c r="AI26" s="246"/>
      <c r="AJ26" s="246"/>
      <c r="AK26" s="246"/>
      <c r="AL26" s="246"/>
      <c r="AM26" s="246"/>
      <c r="AN26" s="246"/>
      <c r="AO26" s="40">
        <f t="shared" si="1"/>
        <v>0</v>
      </c>
      <c r="AP26" s="67">
        <f t="shared" si="2"/>
        <v>0</v>
      </c>
      <c r="AQ26" s="68">
        <f t="shared" si="3"/>
        <v>0</v>
      </c>
      <c r="AR26" s="68">
        <f t="shared" si="3"/>
        <v>0</v>
      </c>
    </row>
    <row r="27" spans="1:44">
      <c r="A27" s="69" t="s">
        <v>23</v>
      </c>
      <c r="B27" s="505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40">
        <f t="shared" si="1"/>
        <v>0</v>
      </c>
      <c r="AP27" s="67">
        <f t="shared" si="2"/>
        <v>0</v>
      </c>
      <c r="AQ27" s="68">
        <f t="shared" si="3"/>
        <v>0</v>
      </c>
      <c r="AR27" s="68">
        <f t="shared" si="3"/>
        <v>0</v>
      </c>
    </row>
    <row r="28" spans="1:44">
      <c r="A28" s="69" t="s">
        <v>24</v>
      </c>
      <c r="B28" s="509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323"/>
      <c r="AJ28" s="323"/>
      <c r="AK28" s="323"/>
      <c r="AL28" s="323"/>
      <c r="AM28" s="323"/>
      <c r="AN28" s="323"/>
      <c r="AO28" s="40">
        <f t="shared" si="1"/>
        <v>0</v>
      </c>
      <c r="AP28" s="67">
        <f t="shared" si="2"/>
        <v>0</v>
      </c>
      <c r="AQ28" s="68">
        <f t="shared" si="3"/>
        <v>0</v>
      </c>
      <c r="AR28" s="68">
        <f t="shared" si="3"/>
        <v>0</v>
      </c>
    </row>
    <row r="29" spans="1:44">
      <c r="A29" s="69" t="s">
        <v>25</v>
      </c>
      <c r="B29" s="505"/>
      <c r="C29" s="189"/>
      <c r="D29" s="189"/>
      <c r="E29" s="189"/>
      <c r="F29" s="186"/>
      <c r="G29" s="186"/>
      <c r="H29" s="189"/>
      <c r="I29" s="186"/>
      <c r="J29" s="189"/>
      <c r="K29" s="189"/>
      <c r="L29" s="186"/>
      <c r="M29" s="189"/>
      <c r="N29" s="186"/>
      <c r="O29" s="186"/>
      <c r="P29" s="189"/>
      <c r="Q29" s="186"/>
      <c r="R29" s="186"/>
      <c r="S29" s="186"/>
      <c r="T29" s="186"/>
      <c r="U29" s="186"/>
      <c r="V29" s="186"/>
      <c r="W29" s="186"/>
      <c r="X29" s="186"/>
      <c r="Y29" s="186"/>
      <c r="Z29" s="189"/>
      <c r="AA29" s="189"/>
      <c r="AB29" s="189"/>
      <c r="AC29" s="189"/>
      <c r="AD29" s="189"/>
      <c r="AE29" s="189"/>
      <c r="AF29" s="189"/>
      <c r="AG29" s="189"/>
      <c r="AH29" s="189"/>
      <c r="AI29" s="186"/>
      <c r="AJ29" s="186"/>
      <c r="AK29" s="186"/>
      <c r="AL29" s="186"/>
      <c r="AM29" s="186"/>
      <c r="AN29" s="186"/>
      <c r="AO29" s="40">
        <f t="shared" si="1"/>
        <v>0</v>
      </c>
      <c r="AP29" s="67">
        <f t="shared" si="2"/>
        <v>0</v>
      </c>
      <c r="AQ29" s="68">
        <f t="shared" si="3"/>
        <v>0</v>
      </c>
      <c r="AR29" s="68">
        <f t="shared" si="3"/>
        <v>0</v>
      </c>
    </row>
    <row r="30" spans="1:44">
      <c r="A30" s="69" t="s">
        <v>26</v>
      </c>
      <c r="B30" s="504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40">
        <f t="shared" si="1"/>
        <v>0</v>
      </c>
      <c r="AP30" s="67">
        <f t="shared" si="2"/>
        <v>0</v>
      </c>
      <c r="AQ30" s="68">
        <f t="shared" si="3"/>
        <v>0</v>
      </c>
      <c r="AR30" s="68">
        <f t="shared" si="3"/>
        <v>0</v>
      </c>
    </row>
    <row r="31" spans="1:44">
      <c r="A31" s="66" t="s">
        <v>27</v>
      </c>
      <c r="B31" s="508"/>
      <c r="C31" s="254"/>
      <c r="D31" s="254"/>
      <c r="E31" s="254"/>
      <c r="F31" s="254"/>
      <c r="G31" s="246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54"/>
      <c r="AG31" s="254"/>
      <c r="AH31" s="254"/>
      <c r="AI31" s="254"/>
      <c r="AJ31" s="254"/>
      <c r="AK31" s="254"/>
      <c r="AL31" s="254"/>
      <c r="AM31" s="254"/>
      <c r="AN31" s="254"/>
      <c r="AO31" s="40">
        <f t="shared" si="1"/>
        <v>0</v>
      </c>
      <c r="AP31" s="67">
        <f t="shared" si="2"/>
        <v>0</v>
      </c>
      <c r="AQ31" s="68">
        <f t="shared" si="3"/>
        <v>0</v>
      </c>
      <c r="AR31" s="68">
        <f t="shared" si="3"/>
        <v>0</v>
      </c>
    </row>
    <row r="32" spans="1:44">
      <c r="A32" s="70" t="s">
        <v>28</v>
      </c>
      <c r="B32" s="504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40">
        <f t="shared" si="1"/>
        <v>0</v>
      </c>
      <c r="AP32" s="67">
        <f t="shared" si="2"/>
        <v>0</v>
      </c>
      <c r="AQ32" s="68">
        <f t="shared" si="3"/>
        <v>0</v>
      </c>
      <c r="AR32" s="68">
        <f t="shared" si="3"/>
        <v>0</v>
      </c>
    </row>
    <row r="33" spans="1:44">
      <c r="A33" s="70" t="s">
        <v>29</v>
      </c>
      <c r="B33" s="510"/>
      <c r="C33" s="202">
        <v>19</v>
      </c>
      <c r="D33" s="202">
        <v>5</v>
      </c>
      <c r="E33" s="202">
        <v>0</v>
      </c>
      <c r="F33" s="202">
        <v>4</v>
      </c>
      <c r="G33" s="202">
        <v>9</v>
      </c>
      <c r="H33" s="202">
        <v>2</v>
      </c>
      <c r="I33" s="202">
        <v>0</v>
      </c>
      <c r="J33" s="202">
        <v>0</v>
      </c>
      <c r="K33" s="202">
        <v>22</v>
      </c>
      <c r="L33" s="202">
        <v>7</v>
      </c>
      <c r="M33" s="202">
        <v>1</v>
      </c>
      <c r="N33" s="202">
        <v>4</v>
      </c>
      <c r="O33" s="202">
        <v>14</v>
      </c>
      <c r="P33" s="202">
        <v>6</v>
      </c>
      <c r="Q33" s="202">
        <v>0</v>
      </c>
      <c r="R33" s="202">
        <v>0</v>
      </c>
      <c r="S33" s="202">
        <v>9</v>
      </c>
      <c r="T33" s="202">
        <v>6</v>
      </c>
      <c r="U33" s="202">
        <v>0</v>
      </c>
      <c r="V33" s="202">
        <v>2</v>
      </c>
      <c r="W33" s="202">
        <v>17</v>
      </c>
      <c r="X33" s="202">
        <v>7</v>
      </c>
      <c r="Y33" s="202">
        <v>0</v>
      </c>
      <c r="Z33" s="202">
        <v>5</v>
      </c>
      <c r="AA33" s="202">
        <v>0</v>
      </c>
      <c r="AB33" s="202">
        <v>0</v>
      </c>
      <c r="AC33" s="202">
        <v>0</v>
      </c>
      <c r="AD33" s="202">
        <v>0</v>
      </c>
      <c r="AE33" s="202">
        <v>5</v>
      </c>
      <c r="AF33" s="203">
        <v>0</v>
      </c>
      <c r="AG33" s="203">
        <v>0</v>
      </c>
      <c r="AH33" s="203">
        <v>0</v>
      </c>
      <c r="AI33" s="203"/>
      <c r="AJ33" s="203"/>
      <c r="AK33" s="203"/>
      <c r="AL33" s="203"/>
      <c r="AM33" s="203"/>
      <c r="AN33" s="203"/>
      <c r="AO33" s="40">
        <f t="shared" si="1"/>
        <v>33</v>
      </c>
      <c r="AP33" s="67">
        <f t="shared" si="2"/>
        <v>95</v>
      </c>
      <c r="AQ33" s="68">
        <f t="shared" si="3"/>
        <v>1</v>
      </c>
      <c r="AR33" s="68">
        <f t="shared" si="3"/>
        <v>15</v>
      </c>
    </row>
    <row r="34" spans="1:44">
      <c r="A34" s="79" t="s">
        <v>30</v>
      </c>
      <c r="B34" s="496"/>
      <c r="C34" s="254"/>
      <c r="D34" s="254"/>
      <c r="E34" s="254"/>
      <c r="F34" s="254"/>
      <c r="G34" s="246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54"/>
      <c r="AG34" s="254"/>
      <c r="AH34" s="254"/>
      <c r="AI34" s="254"/>
      <c r="AJ34" s="254"/>
      <c r="AK34" s="254"/>
      <c r="AL34" s="254"/>
      <c r="AM34" s="254"/>
      <c r="AN34" s="254"/>
      <c r="AO34" s="40">
        <f t="shared" si="1"/>
        <v>0</v>
      </c>
      <c r="AP34" s="67">
        <f t="shared" si="2"/>
        <v>0</v>
      </c>
      <c r="AQ34" s="68">
        <f t="shared" si="3"/>
        <v>0</v>
      </c>
      <c r="AR34" s="68">
        <f t="shared" si="3"/>
        <v>0</v>
      </c>
    </row>
    <row r="35" spans="1:44">
      <c r="A35" s="79" t="s">
        <v>31</v>
      </c>
      <c r="B35" s="503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40">
        <f t="shared" si="1"/>
        <v>0</v>
      </c>
      <c r="AP35" s="67">
        <f t="shared" si="2"/>
        <v>0</v>
      </c>
      <c r="AQ35" s="68">
        <f t="shared" si="3"/>
        <v>0</v>
      </c>
      <c r="AR35" s="68">
        <f t="shared" si="3"/>
        <v>0</v>
      </c>
    </row>
    <row r="36" spans="1:44">
      <c r="A36" s="69" t="s">
        <v>32</v>
      </c>
      <c r="B36" s="49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246"/>
      <c r="AL36" s="246"/>
      <c r="AM36" s="246"/>
      <c r="AN36" s="246"/>
      <c r="AO36" s="40">
        <f t="shared" si="1"/>
        <v>0</v>
      </c>
      <c r="AP36" s="67">
        <f t="shared" si="2"/>
        <v>0</v>
      </c>
      <c r="AQ36" s="68">
        <f t="shared" si="3"/>
        <v>0</v>
      </c>
      <c r="AR36" s="68">
        <f t="shared" si="3"/>
        <v>0</v>
      </c>
    </row>
    <row r="37" spans="1:44">
      <c r="A37" s="69" t="s">
        <v>33</v>
      </c>
      <c r="B37" s="330"/>
      <c r="C37" s="246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46"/>
      <c r="AN37" s="246"/>
      <c r="AO37" s="40">
        <f t="shared" si="1"/>
        <v>0</v>
      </c>
      <c r="AP37" s="67">
        <f t="shared" si="2"/>
        <v>0</v>
      </c>
      <c r="AQ37" s="68">
        <f t="shared" si="3"/>
        <v>0</v>
      </c>
      <c r="AR37" s="68">
        <f t="shared" si="3"/>
        <v>0</v>
      </c>
    </row>
    <row r="38" spans="1:44">
      <c r="A38" s="80" t="s">
        <v>34</v>
      </c>
      <c r="B38" s="504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46"/>
      <c r="AJ38" s="246"/>
      <c r="AK38" s="246"/>
      <c r="AL38" s="246"/>
      <c r="AM38" s="246"/>
      <c r="AN38" s="246"/>
      <c r="AO38" s="40">
        <f t="shared" si="1"/>
        <v>0</v>
      </c>
      <c r="AP38" s="67">
        <f t="shared" si="2"/>
        <v>0</v>
      </c>
      <c r="AQ38" s="68">
        <f t="shared" si="3"/>
        <v>0</v>
      </c>
      <c r="AR38" s="68">
        <f t="shared" si="3"/>
        <v>0</v>
      </c>
    </row>
    <row r="39" spans="1:44">
      <c r="A39" s="81" t="s">
        <v>35</v>
      </c>
      <c r="B39" s="504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74"/>
      <c r="AL39" s="274"/>
      <c r="AM39" s="274"/>
      <c r="AN39" s="274"/>
      <c r="AO39" s="40">
        <f t="shared" si="1"/>
        <v>0</v>
      </c>
      <c r="AP39" s="67">
        <f t="shared" si="2"/>
        <v>0</v>
      </c>
      <c r="AQ39" s="68">
        <f t="shared" si="3"/>
        <v>0</v>
      </c>
      <c r="AR39" s="68">
        <f t="shared" si="3"/>
        <v>0</v>
      </c>
    </row>
    <row r="40" spans="1:44">
      <c r="A40" s="80" t="s">
        <v>36</v>
      </c>
      <c r="B40" s="504"/>
      <c r="C40" s="213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13"/>
      <c r="AE40" s="82"/>
      <c r="AF40" s="213"/>
      <c r="AG40" s="213"/>
      <c r="AH40" s="220"/>
      <c r="AI40" s="213"/>
      <c r="AJ40" s="213"/>
      <c r="AK40" s="213"/>
      <c r="AL40" s="213"/>
      <c r="AM40" s="213"/>
      <c r="AN40" s="213"/>
      <c r="AO40" s="40">
        <f t="shared" si="1"/>
        <v>0</v>
      </c>
      <c r="AP40" s="67">
        <f t="shared" si="2"/>
        <v>0</v>
      </c>
      <c r="AQ40" s="68">
        <f t="shared" si="3"/>
        <v>0</v>
      </c>
      <c r="AR40" s="68">
        <f t="shared" si="3"/>
        <v>0</v>
      </c>
    </row>
    <row r="41" spans="1:44">
      <c r="A41" s="80" t="s">
        <v>122</v>
      </c>
      <c r="B41" s="504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68"/>
      <c r="AJ41" s="168"/>
      <c r="AK41" s="168"/>
      <c r="AL41" s="168"/>
      <c r="AM41" s="168"/>
      <c r="AN41" s="168"/>
      <c r="AO41" s="40">
        <f t="shared" si="1"/>
        <v>0</v>
      </c>
      <c r="AP41" s="67">
        <f t="shared" si="2"/>
        <v>0</v>
      </c>
      <c r="AQ41" s="68">
        <f t="shared" si="3"/>
        <v>0</v>
      </c>
      <c r="AR41" s="68">
        <f t="shared" si="3"/>
        <v>0</v>
      </c>
    </row>
    <row r="42" spans="1:44">
      <c r="A42" s="69" t="s">
        <v>38</v>
      </c>
      <c r="B42" s="505"/>
      <c r="C42" s="206"/>
      <c r="D42" s="206"/>
      <c r="E42" s="206"/>
      <c r="F42" s="206"/>
      <c r="G42" s="206"/>
      <c r="H42" s="77"/>
      <c r="I42" s="206"/>
      <c r="J42" s="206"/>
      <c r="K42" s="206"/>
      <c r="L42" s="206"/>
      <c r="M42" s="206"/>
      <c r="N42" s="206"/>
      <c r="O42" s="206"/>
      <c r="P42" s="77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43"/>
      <c r="AL42" s="206"/>
      <c r="AM42" s="244"/>
      <c r="AN42" s="206"/>
      <c r="AO42" s="40">
        <f t="shared" si="1"/>
        <v>0</v>
      </c>
      <c r="AP42" s="67">
        <f t="shared" si="2"/>
        <v>0</v>
      </c>
      <c r="AQ42" s="68">
        <f t="shared" si="3"/>
        <v>0</v>
      </c>
      <c r="AR42" s="68">
        <f t="shared" si="3"/>
        <v>0</v>
      </c>
    </row>
    <row r="43" spans="1:44" ht="24" customHeight="1">
      <c r="A43" s="69" t="s">
        <v>123</v>
      </c>
      <c r="B43" s="505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40">
        <f t="shared" si="1"/>
        <v>0</v>
      </c>
      <c r="AP43" s="67">
        <f t="shared" si="2"/>
        <v>0</v>
      </c>
      <c r="AQ43" s="68">
        <f t="shared" si="3"/>
        <v>0</v>
      </c>
      <c r="AR43" s="68">
        <f t="shared" si="3"/>
        <v>0</v>
      </c>
    </row>
    <row r="44" spans="1:44">
      <c r="A44" s="83" t="s">
        <v>40</v>
      </c>
      <c r="B44" s="5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13"/>
      <c r="AL44" s="205"/>
      <c r="AM44" s="205"/>
      <c r="AN44" s="205"/>
      <c r="AO44" s="40">
        <f t="shared" si="1"/>
        <v>0</v>
      </c>
      <c r="AP44" s="67">
        <f t="shared" si="2"/>
        <v>0</v>
      </c>
      <c r="AQ44" s="68">
        <f t="shared" si="3"/>
        <v>0</v>
      </c>
      <c r="AR44" s="68">
        <f t="shared" si="3"/>
        <v>0</v>
      </c>
    </row>
    <row r="45" spans="1:44" ht="15" customHeight="1"/>
    <row r="46" spans="1:44" ht="15" customHeight="1"/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N87"/>
  <sheetViews>
    <sheetView topLeftCell="P8" zoomScale="90" zoomScaleNormal="90" workbookViewId="0">
      <selection activeCell="AJ33" sqref="AJ33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3" t="s">
        <v>1</v>
      </c>
      <c r="B4" s="518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19"/>
      <c r="C6" s="352"/>
      <c r="D6" s="232"/>
      <c r="E6" s="232"/>
      <c r="F6" s="232"/>
      <c r="G6" s="246"/>
      <c r="H6" s="232"/>
      <c r="I6" s="232"/>
      <c r="J6" s="232"/>
      <c r="K6" s="246"/>
      <c r="L6" s="232"/>
      <c r="M6" s="232"/>
      <c r="N6" s="232"/>
      <c r="O6" s="246"/>
      <c r="P6" s="232"/>
      <c r="Q6" s="232"/>
      <c r="R6" s="232"/>
      <c r="S6" s="246"/>
      <c r="T6" s="246"/>
      <c r="U6" s="246"/>
      <c r="V6" s="246"/>
      <c r="W6" s="246"/>
      <c r="X6" s="246"/>
      <c r="Y6" s="246"/>
      <c r="Z6" s="246"/>
      <c r="AA6" s="246"/>
      <c r="AB6" s="245"/>
      <c r="AC6" s="245"/>
      <c r="AD6" s="245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4" t="s">
        <v>4</v>
      </c>
      <c r="B7" s="519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0"/>
      <c r="C8" s="359"/>
      <c r="D8" s="403"/>
      <c r="E8" s="326"/>
      <c r="F8" s="403"/>
      <c r="G8" s="403"/>
      <c r="H8" s="326"/>
      <c r="I8" s="403"/>
      <c r="J8" s="326"/>
      <c r="K8" s="326"/>
      <c r="L8" s="403"/>
      <c r="M8" s="326"/>
      <c r="N8" s="403"/>
      <c r="O8" s="403"/>
      <c r="P8" s="326"/>
      <c r="Q8" s="403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1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19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18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2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87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87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3"/>
      <c r="C15" s="362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87"/>
      <c r="C16" s="363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87"/>
      <c r="C17" s="355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19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87"/>
      <c r="C19" s="355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19"/>
      <c r="C20" s="355"/>
      <c r="D20" s="214"/>
      <c r="E20" s="214"/>
      <c r="F20" s="214"/>
      <c r="G20" s="256"/>
      <c r="H20" s="214"/>
      <c r="I20" s="214"/>
      <c r="J20" s="214"/>
      <c r="K20" s="256"/>
      <c r="L20" s="214"/>
      <c r="M20" s="214"/>
      <c r="N20" s="214"/>
      <c r="O20" s="256"/>
      <c r="P20" s="214"/>
      <c r="Q20" s="214"/>
      <c r="R20" s="214"/>
      <c r="S20" s="256"/>
      <c r="T20" s="214"/>
      <c r="U20" s="214"/>
      <c r="V20" s="214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4"/>
      <c r="C21" s="406"/>
      <c r="D21" s="214"/>
      <c r="E21" s="214"/>
      <c r="F21" s="214"/>
      <c r="G21" s="333"/>
      <c r="H21" s="214"/>
      <c r="I21" s="214"/>
      <c r="J21" s="214"/>
      <c r="K21" s="333"/>
      <c r="L21" s="214"/>
      <c r="M21" s="214"/>
      <c r="N21" s="214"/>
      <c r="O21" s="333"/>
      <c r="P21" s="214"/>
      <c r="Q21" s="214"/>
      <c r="R21" s="214"/>
      <c r="S21" s="333"/>
      <c r="T21" s="214"/>
      <c r="U21" s="214"/>
      <c r="V21" s="214"/>
      <c r="W21" s="333"/>
      <c r="X21" s="214"/>
      <c r="Y21" s="214"/>
      <c r="Z21" s="214"/>
      <c r="AA21" s="333"/>
      <c r="AB21" s="333"/>
      <c r="AC21" s="333"/>
      <c r="AD21" s="333"/>
      <c r="AE21" s="214"/>
      <c r="AF21" s="214"/>
      <c r="AG21" s="214"/>
      <c r="AH21" s="214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18"/>
      <c r="C22" s="352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19"/>
      <c r="C23" s="40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19"/>
      <c r="C24" s="355"/>
      <c r="D24" s="395"/>
      <c r="E24" s="395"/>
      <c r="F24" s="395"/>
      <c r="G24" s="256"/>
      <c r="H24" s="395"/>
      <c r="I24" s="395"/>
      <c r="J24" s="395"/>
      <c r="K24" s="256"/>
      <c r="L24" s="395"/>
      <c r="M24" s="395"/>
      <c r="N24" s="395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19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19"/>
      <c r="C26" s="352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168"/>
      <c r="Q26" s="168"/>
      <c r="R26" s="168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19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19"/>
      <c r="C29" s="35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7"/>
      <c r="X29" s="167"/>
      <c r="Y29" s="167"/>
      <c r="Z29" s="167"/>
      <c r="AA29" s="167"/>
      <c r="AB29" s="167"/>
      <c r="AC29" s="167"/>
      <c r="AD29" s="167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19"/>
      <c r="C30" s="352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3"/>
      <c r="C31" s="352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87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4"/>
      <c r="C33" s="366">
        <v>0</v>
      </c>
      <c r="D33" s="202">
        <v>0</v>
      </c>
      <c r="E33" s="202">
        <v>0</v>
      </c>
      <c r="F33" s="202">
        <v>0</v>
      </c>
      <c r="G33" s="202">
        <v>0</v>
      </c>
      <c r="H33" s="202">
        <v>0</v>
      </c>
      <c r="I33" s="202">
        <v>0</v>
      </c>
      <c r="J33" s="202">
        <v>0</v>
      </c>
      <c r="K33" s="202">
        <v>0</v>
      </c>
      <c r="L33" s="202">
        <v>0</v>
      </c>
      <c r="M33" s="202">
        <v>0</v>
      </c>
      <c r="N33" s="202">
        <v>0</v>
      </c>
      <c r="O33" s="202">
        <v>0</v>
      </c>
      <c r="P33" s="202">
        <v>0</v>
      </c>
      <c r="Q33" s="202">
        <v>0</v>
      </c>
      <c r="R33" s="202">
        <v>0</v>
      </c>
      <c r="S33" s="202">
        <v>0</v>
      </c>
      <c r="T33" s="202">
        <v>0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 t="s">
        <v>133</v>
      </c>
      <c r="AA33" s="202" t="s">
        <v>133</v>
      </c>
      <c r="AB33" s="202">
        <v>0</v>
      </c>
      <c r="AC33" s="202">
        <v>0</v>
      </c>
      <c r="AD33" s="202">
        <v>0</v>
      </c>
      <c r="AE33" s="202">
        <v>0</v>
      </c>
      <c r="AF33" s="186">
        <v>0</v>
      </c>
      <c r="AG33" s="186">
        <v>0</v>
      </c>
      <c r="AH33" s="186">
        <v>0</v>
      </c>
      <c r="AI33" s="186">
        <v>0</v>
      </c>
      <c r="AJ33" s="186" t="s">
        <v>133</v>
      </c>
      <c r="AK33" s="91">
        <f t="shared" si="0"/>
        <v>0</v>
      </c>
      <c r="AL33" s="91" t="e">
        <f t="shared" si="1"/>
        <v>#VALUE!</v>
      </c>
      <c r="AM33" s="68">
        <f t="shared" si="3"/>
        <v>0</v>
      </c>
      <c r="AN33" s="68" t="e">
        <f t="shared" si="2"/>
        <v>#VALUE!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6"/>
      <c r="D38" s="246"/>
      <c r="E38" s="246"/>
      <c r="F38" s="246"/>
      <c r="G38" s="256"/>
      <c r="H38" s="246"/>
      <c r="I38" s="246"/>
      <c r="J38" s="246"/>
      <c r="K38" s="256"/>
      <c r="L38" s="246"/>
      <c r="M38" s="246"/>
      <c r="N38" s="246"/>
      <c r="O38" s="256"/>
      <c r="P38" s="246"/>
      <c r="Q38" s="24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5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4"/>
      <c r="AJ39" s="40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168"/>
      <c r="D41" s="168"/>
      <c r="E41" s="168"/>
      <c r="F41" s="168"/>
      <c r="G41" s="408"/>
      <c r="H41" s="168"/>
      <c r="I41" s="168"/>
      <c r="J41" s="168"/>
      <c r="K41" s="408"/>
      <c r="L41" s="168"/>
      <c r="M41" s="168"/>
      <c r="N41" s="168"/>
      <c r="O41" s="408"/>
      <c r="P41" s="168"/>
      <c r="Q41" s="168"/>
      <c r="R41" s="168"/>
      <c r="S41" s="408"/>
      <c r="T41" s="408"/>
      <c r="U41" s="408"/>
      <c r="V41" s="408"/>
      <c r="W41" s="408"/>
      <c r="X41" s="408"/>
      <c r="Y41" s="408"/>
      <c r="Z41" s="408"/>
      <c r="AA41" s="408"/>
      <c r="AB41" s="408"/>
      <c r="AC41" s="408"/>
      <c r="AD41" s="408"/>
      <c r="AE41" s="40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168"/>
      <c r="E42" s="168"/>
      <c r="F42" s="168"/>
      <c r="G42" s="206"/>
      <c r="H42" s="168"/>
      <c r="I42" s="168"/>
      <c r="J42" s="168"/>
      <c r="K42" s="206"/>
      <c r="L42" s="168"/>
      <c r="M42" s="168"/>
      <c r="N42" s="168"/>
      <c r="O42" s="206"/>
      <c r="P42" s="168"/>
      <c r="Q42" s="168"/>
      <c r="R42" s="168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  <row r="74" ht="66" customHeight="1"/>
    <row r="76" ht="66" customHeight="1"/>
    <row r="78" ht="66" customHeight="1"/>
    <row r="87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N47"/>
  <sheetViews>
    <sheetView topLeftCell="J12" zoomScale="90" zoomScaleNormal="90" workbookViewId="0">
      <selection activeCell="AE33" sqref="AE33"/>
    </sheetView>
  </sheetViews>
  <sheetFormatPr defaultRowHeight="15"/>
  <cols>
    <col min="1" max="1" width="16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89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5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18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2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87"/>
      <c r="C13" s="356"/>
      <c r="D13" s="265"/>
      <c r="E13" s="265"/>
      <c r="F13" s="265"/>
      <c r="G13" s="261"/>
      <c r="H13" s="265"/>
      <c r="I13" s="265"/>
      <c r="J13" s="265"/>
      <c r="K13" s="261"/>
      <c r="L13" s="265"/>
      <c r="M13" s="265"/>
      <c r="N13" s="265"/>
      <c r="O13" s="261"/>
      <c r="P13" s="265"/>
      <c r="Q13" s="265"/>
      <c r="R13" s="265"/>
      <c r="S13" s="261"/>
      <c r="T13" s="265"/>
      <c r="U13" s="265"/>
      <c r="V13" s="265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87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3"/>
      <c r="C15" s="362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87"/>
      <c r="C16" s="363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409"/>
      <c r="AG16" s="409"/>
      <c r="AH16" s="409"/>
      <c r="AI16" s="409"/>
      <c r="AJ16" s="40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87"/>
      <c r="C17" s="356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19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87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19"/>
      <c r="C20" s="3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46"/>
      <c r="AF20" s="246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4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18"/>
      <c r="C22" s="352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19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19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19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19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19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80"/>
      <c r="AC28" s="380"/>
      <c r="AD28" s="380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19"/>
      <c r="C29" s="35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19"/>
      <c r="C30" s="352"/>
      <c r="D30" s="254"/>
      <c r="E30" s="410"/>
      <c r="F30" s="410"/>
      <c r="G30" s="246"/>
      <c r="H30" s="254"/>
      <c r="I30" s="410"/>
      <c r="J30" s="410"/>
      <c r="K30" s="246"/>
      <c r="L30" s="254"/>
      <c r="M30" s="410"/>
      <c r="N30" s="410"/>
      <c r="O30" s="246"/>
      <c r="P30" s="254"/>
      <c r="Q30" s="410"/>
      <c r="R30" s="410"/>
      <c r="S30" s="246"/>
      <c r="T30" s="410"/>
      <c r="U30" s="410"/>
      <c r="V30" s="410"/>
      <c r="W30" s="246"/>
      <c r="X30" s="410"/>
      <c r="Y30" s="410"/>
      <c r="Z30" s="410"/>
      <c r="AA30" s="246"/>
      <c r="AB30" s="410"/>
      <c r="AC30" s="410"/>
      <c r="AD30" s="410"/>
      <c r="AE30" s="410"/>
      <c r="AF30" s="410"/>
      <c r="AG30" s="410"/>
      <c r="AH30" s="410"/>
      <c r="AI30" s="410"/>
      <c r="AJ30" s="410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30"/>
      <c r="C31" s="352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87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ref="AK32" si="4">SUM(D32+H32+L32+P32+T32+X32+AB32)</f>
        <v>0</v>
      </c>
      <c r="AL32" s="91">
        <f t="shared" ref="AL32" si="5">C32+G32+K32+O32+S32+W32+AA32</f>
        <v>0</v>
      </c>
      <c r="AM32" s="68">
        <f t="shared" ref="AM32" si="6">E32+I32+M32+Q32+U32+Y32+AC32</f>
        <v>0</v>
      </c>
      <c r="AN32" s="68">
        <f t="shared" ref="AN32" si="7">SUM(F32+J32+N32+R32+V32+Z32+AD32)</f>
        <v>0</v>
      </c>
    </row>
    <row r="33" spans="1:40">
      <c r="A33" s="345" t="s">
        <v>29</v>
      </c>
      <c r="B33" s="524"/>
      <c r="C33" s="366">
        <v>9</v>
      </c>
      <c r="D33" s="202">
        <v>4</v>
      </c>
      <c r="E33" s="202">
        <v>0</v>
      </c>
      <c r="F33" s="202">
        <v>2</v>
      </c>
      <c r="G33" s="202">
        <v>22</v>
      </c>
      <c r="H33" s="202">
        <v>7</v>
      </c>
      <c r="I33" s="202">
        <v>0</v>
      </c>
      <c r="J33" s="202">
        <v>4</v>
      </c>
      <c r="K33" s="202">
        <v>14</v>
      </c>
      <c r="L33" s="202">
        <v>2</v>
      </c>
      <c r="M33" s="202">
        <v>0</v>
      </c>
      <c r="N33" s="202">
        <v>2</v>
      </c>
      <c r="O33" s="202">
        <v>9</v>
      </c>
      <c r="P33" s="202">
        <v>0</v>
      </c>
      <c r="Q33" s="202">
        <v>0</v>
      </c>
      <c r="R33" s="202">
        <v>0</v>
      </c>
      <c r="S33" s="202">
        <v>17</v>
      </c>
      <c r="T33" s="202">
        <v>0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5</v>
      </c>
      <c r="AB33" s="202">
        <v>0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13</v>
      </c>
      <c r="AL33" s="91">
        <f t="shared" si="1"/>
        <v>76</v>
      </c>
      <c r="AM33" s="68">
        <f t="shared" si="3"/>
        <v>0</v>
      </c>
      <c r="AN33" s="68">
        <f t="shared" si="2"/>
        <v>8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89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4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198"/>
      <c r="E42" s="198"/>
      <c r="F42" s="198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.25" customHeight="1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N47"/>
  <sheetViews>
    <sheetView topLeftCell="J13" zoomScale="90" zoomScaleNormal="90" workbookViewId="0">
      <selection activeCell="AE33" sqref="AE33"/>
    </sheetView>
  </sheetViews>
  <sheetFormatPr defaultRowHeight="15"/>
  <cols>
    <col min="1" max="1" width="17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32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35"/>
      <c r="D2" s="543" t="s">
        <v>43</v>
      </c>
      <c r="E2" s="543"/>
      <c r="F2" s="543"/>
      <c r="G2" s="536" t="s">
        <v>44</v>
      </c>
      <c r="H2" s="537"/>
      <c r="I2" s="537"/>
      <c r="J2" s="538"/>
      <c r="K2" s="536" t="s">
        <v>45</v>
      </c>
      <c r="L2" s="537"/>
      <c r="M2" s="537"/>
      <c r="N2" s="538"/>
      <c r="O2" s="536" t="s">
        <v>46</v>
      </c>
      <c r="P2" s="537"/>
      <c r="Q2" s="537"/>
      <c r="R2" s="538"/>
      <c r="S2" s="536" t="s">
        <v>47</v>
      </c>
      <c r="T2" s="537"/>
      <c r="U2" s="537"/>
      <c r="V2" s="538"/>
      <c r="W2" s="536" t="s">
        <v>48</v>
      </c>
      <c r="X2" s="537"/>
      <c r="Y2" s="537"/>
      <c r="Z2" s="538"/>
      <c r="AA2" s="536" t="s">
        <v>49</v>
      </c>
      <c r="AB2" s="537"/>
      <c r="AC2" s="537"/>
      <c r="AD2" s="538"/>
      <c r="AE2" s="535" t="s">
        <v>56</v>
      </c>
      <c r="AF2" s="535"/>
      <c r="AG2" s="535" t="s">
        <v>57</v>
      </c>
      <c r="AH2" s="535"/>
      <c r="AI2" s="535" t="s">
        <v>58</v>
      </c>
      <c r="AJ2" s="535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34" t="s">
        <v>54</v>
      </c>
      <c r="D3" s="34" t="s">
        <v>55</v>
      </c>
      <c r="E3" s="34" t="s">
        <v>52</v>
      </c>
      <c r="F3" s="34" t="s">
        <v>53</v>
      </c>
      <c r="G3" s="34" t="s">
        <v>54</v>
      </c>
      <c r="H3" s="34" t="s">
        <v>55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52</v>
      </c>
      <c r="N3" s="34" t="s">
        <v>53</v>
      </c>
      <c r="O3" s="34" t="s">
        <v>54</v>
      </c>
      <c r="P3" s="34" t="s">
        <v>55</v>
      </c>
      <c r="Q3" s="34" t="s">
        <v>52</v>
      </c>
      <c r="R3" s="34" t="s">
        <v>53</v>
      </c>
      <c r="S3" s="34" t="s">
        <v>54</v>
      </c>
      <c r="T3" s="34" t="s">
        <v>55</v>
      </c>
      <c r="U3" s="34" t="s">
        <v>52</v>
      </c>
      <c r="V3" s="34" t="s">
        <v>53</v>
      </c>
      <c r="W3" s="34" t="s">
        <v>54</v>
      </c>
      <c r="X3" s="34" t="s">
        <v>55</v>
      </c>
      <c r="Y3" s="34" t="s">
        <v>52</v>
      </c>
      <c r="Z3" s="34" t="s">
        <v>53</v>
      </c>
      <c r="AA3" s="34" t="s">
        <v>54</v>
      </c>
      <c r="AB3" s="34" t="s">
        <v>55</v>
      </c>
      <c r="AC3" s="34" t="s">
        <v>52</v>
      </c>
      <c r="AD3" s="34" t="s">
        <v>53</v>
      </c>
      <c r="AE3" s="36" t="s">
        <v>59</v>
      </c>
      <c r="AF3" s="36" t="s">
        <v>51</v>
      </c>
      <c r="AG3" s="36" t="s">
        <v>59</v>
      </c>
      <c r="AH3" s="36" t="s">
        <v>51</v>
      </c>
      <c r="AI3" s="36" t="s">
        <v>59</v>
      </c>
      <c r="AJ3" s="36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77"/>
      <c r="AF7" s="77"/>
      <c r="AG7" s="77"/>
      <c r="AH7" s="77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1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83"/>
      <c r="AB17" s="283"/>
      <c r="AC17" s="283"/>
      <c r="AD17" s="283"/>
      <c r="AE17" s="254"/>
      <c r="AF17" s="256"/>
      <c r="AG17" s="256"/>
      <c r="AH17" s="256"/>
      <c r="AI17" s="256"/>
      <c r="AJ17" s="38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68"/>
      <c r="D27" s="370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411"/>
      <c r="AF28" s="411"/>
      <c r="AG28" s="411"/>
      <c r="AH28" s="411"/>
      <c r="AI28" s="316"/>
      <c r="AJ28" s="316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0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2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9</v>
      </c>
      <c r="D33" s="202">
        <v>0</v>
      </c>
      <c r="E33" s="202">
        <v>0</v>
      </c>
      <c r="F33" s="202">
        <v>0</v>
      </c>
      <c r="G33" s="202">
        <v>22</v>
      </c>
      <c r="H33" s="202">
        <v>5</v>
      </c>
      <c r="I33" s="202">
        <v>0</v>
      </c>
      <c r="J33" s="202">
        <v>3</v>
      </c>
      <c r="K33" s="202">
        <v>14</v>
      </c>
      <c r="L33" s="202">
        <v>2</v>
      </c>
      <c r="M33" s="202">
        <v>0</v>
      </c>
      <c r="N33" s="202">
        <v>0</v>
      </c>
      <c r="O33" s="202">
        <v>9</v>
      </c>
      <c r="P33" s="202">
        <v>0</v>
      </c>
      <c r="Q33" s="202">
        <v>0</v>
      </c>
      <c r="R33" s="202">
        <v>0</v>
      </c>
      <c r="S33" s="202">
        <v>17</v>
      </c>
      <c r="T33" s="202">
        <v>4</v>
      </c>
      <c r="U33" s="202">
        <v>0</v>
      </c>
      <c r="V33" s="202">
        <v>3</v>
      </c>
      <c r="W33" s="202">
        <v>0</v>
      </c>
      <c r="X33" s="202">
        <v>0</v>
      </c>
      <c r="Y33" s="202">
        <v>0</v>
      </c>
      <c r="Z33" s="202">
        <v>0</v>
      </c>
      <c r="AA33" s="202">
        <v>5</v>
      </c>
      <c r="AB33" s="202">
        <v>4</v>
      </c>
      <c r="AC33" s="202">
        <v>0</v>
      </c>
      <c r="AD33" s="202">
        <v>3</v>
      </c>
      <c r="AE33" s="202"/>
      <c r="AF33" s="186"/>
      <c r="AG33" s="186"/>
      <c r="AH33" s="186"/>
      <c r="AI33" s="186"/>
      <c r="AJ33" s="186"/>
      <c r="AK33" s="91">
        <f t="shared" si="0"/>
        <v>15</v>
      </c>
      <c r="AL33" s="91">
        <f t="shared" si="1"/>
        <v>76</v>
      </c>
      <c r="AM33" s="68">
        <f t="shared" si="3"/>
        <v>0</v>
      </c>
      <c r="AN33" s="68">
        <f t="shared" si="2"/>
        <v>9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N47"/>
  <sheetViews>
    <sheetView topLeftCell="P8" zoomScale="90" zoomScaleNormal="90" workbookViewId="0">
      <selection activeCell="AJ33" sqref="AJ33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3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19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4" t="s">
        <v>4</v>
      </c>
      <c r="B7" s="487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0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19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18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2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87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519"/>
      <c r="C14" s="246"/>
      <c r="D14" s="254"/>
      <c r="E14" s="246"/>
      <c r="F14" s="254"/>
      <c r="G14" s="254"/>
      <c r="H14" s="246"/>
      <c r="I14" s="254"/>
      <c r="J14" s="246"/>
      <c r="K14" s="246"/>
      <c r="L14" s="254"/>
      <c r="M14" s="246"/>
      <c r="N14" s="254"/>
      <c r="O14" s="254"/>
      <c r="P14" s="246"/>
      <c r="Q14" s="254"/>
      <c r="R14" s="246"/>
      <c r="S14" s="246"/>
      <c r="T14" s="254"/>
      <c r="U14" s="246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3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87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87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19"/>
      <c r="C18" s="413"/>
      <c r="D18" s="414"/>
      <c r="E18" s="414"/>
      <c r="F18" s="414"/>
      <c r="G18" s="413"/>
      <c r="H18" s="414"/>
      <c r="I18" s="414"/>
      <c r="J18" s="414"/>
      <c r="K18" s="413"/>
      <c r="L18" s="414"/>
      <c r="M18" s="414"/>
      <c r="N18" s="414"/>
      <c r="O18" s="413"/>
      <c r="P18" s="414"/>
      <c r="Q18" s="414"/>
      <c r="R18" s="414"/>
      <c r="S18" s="413"/>
      <c r="T18" s="415"/>
      <c r="U18" s="416"/>
      <c r="V18" s="415"/>
      <c r="W18" s="413"/>
      <c r="X18" s="367"/>
      <c r="Y18" s="367"/>
      <c r="Z18" s="367"/>
      <c r="AA18" s="413"/>
      <c r="AB18" s="367"/>
      <c r="AC18" s="367"/>
      <c r="AD18" s="367"/>
      <c r="AE18" s="367"/>
      <c r="AF18" s="414"/>
      <c r="AG18" s="414"/>
      <c r="AH18" s="414"/>
      <c r="AI18" s="414"/>
      <c r="AJ18" s="414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87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19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4"/>
      <c r="AC20" s="254"/>
      <c r="AD20" s="254"/>
      <c r="AE20" s="246"/>
      <c r="AF20" s="246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4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417"/>
      <c r="AF21" s="333"/>
      <c r="AG21" s="333"/>
      <c r="AH21" s="417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18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19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19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19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1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19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19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19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3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524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418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4"/>
      <c r="C33" s="202">
        <v>0</v>
      </c>
      <c r="D33" s="202">
        <v>0</v>
      </c>
      <c r="E33" s="202">
        <v>0</v>
      </c>
      <c r="F33" s="202">
        <v>0</v>
      </c>
      <c r="G33" s="202">
        <v>0</v>
      </c>
      <c r="H33" s="202">
        <v>0</v>
      </c>
      <c r="I33" s="202">
        <v>0</v>
      </c>
      <c r="J33" s="202">
        <v>0</v>
      </c>
      <c r="K33" s="202">
        <v>0</v>
      </c>
      <c r="L33" s="202">
        <v>0</v>
      </c>
      <c r="M33" s="202">
        <v>0</v>
      </c>
      <c r="N33" s="202">
        <v>0</v>
      </c>
      <c r="O33" s="202">
        <v>0</v>
      </c>
      <c r="P33" s="202">
        <v>0</v>
      </c>
      <c r="Q33" s="202">
        <v>0</v>
      </c>
      <c r="R33" s="202">
        <v>0</v>
      </c>
      <c r="S33" s="202">
        <v>0</v>
      </c>
      <c r="T33" s="202">
        <v>0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0</v>
      </c>
      <c r="AB33" s="202">
        <v>0</v>
      </c>
      <c r="AC33" s="202">
        <v>0</v>
      </c>
      <c r="AD33" s="202">
        <v>0</v>
      </c>
      <c r="AE33" s="202">
        <v>0</v>
      </c>
      <c r="AF33" s="186">
        <v>0</v>
      </c>
      <c r="AG33" s="186">
        <v>0</v>
      </c>
      <c r="AH33" s="186">
        <v>0</v>
      </c>
      <c r="AI33" s="186">
        <v>0</v>
      </c>
      <c r="AJ33" s="186">
        <v>0</v>
      </c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351" t="s">
        <v>30</v>
      </c>
      <c r="B34" s="487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505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8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91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6"/>
      <c r="D38" s="246"/>
      <c r="E38" s="246"/>
      <c r="F38" s="246"/>
      <c r="G38" s="256"/>
      <c r="H38" s="24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N47"/>
  <sheetViews>
    <sheetView topLeftCell="L7" zoomScale="85" zoomScaleNormal="85" workbookViewId="0">
      <selection activeCell="AH33" sqref="AH33"/>
    </sheetView>
  </sheetViews>
  <sheetFormatPr defaultRowHeight="15"/>
  <cols>
    <col min="1" max="1" width="18.71093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66" t="s">
        <v>1</v>
      </c>
      <c r="B4" s="51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 t="shared" ref="AL4:AL44" si="1"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si="1"/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77"/>
      <c r="AE7" s="77"/>
      <c r="AF7" s="77"/>
      <c r="AG7" s="77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0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56"/>
      <c r="E13" s="256"/>
      <c r="F13" s="256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1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83"/>
      <c r="AB17" s="283"/>
      <c r="AC17" s="283"/>
      <c r="AD17" s="283"/>
      <c r="AE17" s="256"/>
      <c r="AF17" s="256"/>
      <c r="AG17" s="256"/>
      <c r="AH17" s="282"/>
      <c r="AI17" s="256"/>
      <c r="AJ17" s="25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333"/>
      <c r="D21" s="213"/>
      <c r="E21" s="213"/>
      <c r="F21" s="213"/>
      <c r="G21" s="333"/>
      <c r="H21" s="213"/>
      <c r="I21" s="213"/>
      <c r="J21" s="21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14"/>
      <c r="D23" s="214"/>
      <c r="E23" s="214"/>
      <c r="F23" s="214"/>
      <c r="G23" s="214"/>
      <c r="H23" s="214"/>
      <c r="I23" s="214"/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71"/>
      <c r="D29" s="162"/>
      <c r="E29" s="162"/>
      <c r="F29" s="162"/>
      <c r="G29" s="71"/>
      <c r="H29" s="162"/>
      <c r="I29" s="162"/>
      <c r="J29" s="162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0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2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9</v>
      </c>
      <c r="D33" s="202">
        <v>1</v>
      </c>
      <c r="E33" s="202">
        <v>0</v>
      </c>
      <c r="F33" s="202">
        <v>0</v>
      </c>
      <c r="G33" s="202">
        <v>22</v>
      </c>
      <c r="H33" s="202">
        <v>3</v>
      </c>
      <c r="I33" s="202">
        <v>2</v>
      </c>
      <c r="J33" s="202">
        <v>1</v>
      </c>
      <c r="K33" s="202">
        <v>14</v>
      </c>
      <c r="L33" s="202">
        <v>4</v>
      </c>
      <c r="M33" s="202">
        <v>0</v>
      </c>
      <c r="N33" s="202">
        <v>0</v>
      </c>
      <c r="O33" s="202">
        <v>9</v>
      </c>
      <c r="P33" s="202">
        <v>4</v>
      </c>
      <c r="Q33" s="202">
        <v>0</v>
      </c>
      <c r="R33" s="202">
        <v>0</v>
      </c>
      <c r="S33" s="202">
        <v>9</v>
      </c>
      <c r="T33" s="202">
        <v>2</v>
      </c>
      <c r="U33" s="202">
        <v>0</v>
      </c>
      <c r="V33" s="202">
        <v>0</v>
      </c>
      <c r="W33" s="202">
        <v>17</v>
      </c>
      <c r="X33" s="202">
        <v>3</v>
      </c>
      <c r="Y33" s="202">
        <v>0</v>
      </c>
      <c r="Z33" s="202">
        <v>2</v>
      </c>
      <c r="AA33" s="202">
        <v>0</v>
      </c>
      <c r="AB33" s="202">
        <v>0</v>
      </c>
      <c r="AC33" s="202">
        <v>0</v>
      </c>
      <c r="AD33" s="202">
        <v>0</v>
      </c>
      <c r="AE33" s="202">
        <v>5</v>
      </c>
      <c r="AF33" s="186">
        <v>4</v>
      </c>
      <c r="AG33" s="186">
        <v>0</v>
      </c>
      <c r="AH33" s="186">
        <v>4</v>
      </c>
      <c r="AI33" s="186"/>
      <c r="AJ33" s="186"/>
      <c r="AK33" s="91">
        <f t="shared" si="0"/>
        <v>17</v>
      </c>
      <c r="AL33" s="91">
        <f t="shared" si="1"/>
        <v>80</v>
      </c>
      <c r="AM33" s="68">
        <f t="shared" si="3"/>
        <v>2</v>
      </c>
      <c r="AN33" s="68">
        <f t="shared" si="2"/>
        <v>3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370"/>
      <c r="D41" s="162"/>
      <c r="E41" s="162"/>
      <c r="F41" s="162"/>
      <c r="G41" s="370"/>
      <c r="H41" s="162"/>
      <c r="I41" s="162"/>
      <c r="J41" s="162"/>
      <c r="K41" s="370"/>
      <c r="L41" s="162"/>
      <c r="M41" s="162"/>
      <c r="N41" s="162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F48"/>
  <sheetViews>
    <sheetView topLeftCell="L12" zoomScale="85" zoomScaleNormal="85" workbookViewId="0">
      <selection activeCell="AF33" sqref="AF33"/>
    </sheetView>
  </sheetViews>
  <sheetFormatPr defaultColWidth="15.7109375" defaultRowHeight="15"/>
  <cols>
    <col min="1" max="1" width="18.5703125" style="17" customWidth="1"/>
    <col min="2" max="2" width="17.85546875" style="4" customWidth="1"/>
    <col min="3" max="3" width="11" style="4" customWidth="1"/>
    <col min="4" max="8" width="7.7109375" style="4" customWidth="1"/>
    <col min="9" max="9" width="14.140625" style="4" customWidth="1"/>
    <col min="10" max="10" width="8.7109375" style="4" customWidth="1"/>
    <col min="11" max="11" width="8.85546875" style="4" customWidth="1"/>
    <col min="12" max="12" width="8.7109375" style="4" customWidth="1"/>
    <col min="13" max="13" width="7.7109375" style="4" customWidth="1"/>
    <col min="14" max="14" width="8.42578125" style="4" customWidth="1"/>
    <col min="15" max="15" width="8.5703125" style="4" customWidth="1"/>
    <col min="16" max="16" width="8.85546875" style="4" customWidth="1"/>
    <col min="17" max="17" width="8.28515625" style="4" customWidth="1"/>
    <col min="18" max="18" width="8.5703125" style="4" customWidth="1"/>
    <col min="19" max="25" width="8.7109375" style="4" customWidth="1"/>
    <col min="26" max="26" width="13.28515625" style="4" customWidth="1"/>
    <col min="27" max="70" width="7.7109375" style="4" customWidth="1"/>
    <col min="71" max="174" width="7.7109375" style="3" customWidth="1"/>
    <col min="175" max="219" width="15.7109375" style="3"/>
    <col min="220" max="16384" width="15.7109375" style="1"/>
  </cols>
  <sheetData>
    <row r="1" spans="1:240" ht="34.5" customHeight="1">
      <c r="A1" s="553" t="s">
        <v>124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240" s="9" customFormat="1" ht="15" customHeight="1">
      <c r="A2" s="554" t="s">
        <v>0</v>
      </c>
      <c r="B2" s="564" t="s">
        <v>125</v>
      </c>
      <c r="C2" s="556" t="s">
        <v>60</v>
      </c>
      <c r="D2" s="556"/>
      <c r="E2" s="556"/>
      <c r="F2" s="557" t="s">
        <v>61</v>
      </c>
      <c r="G2" s="557" t="s">
        <v>78</v>
      </c>
      <c r="H2" s="557" t="s">
        <v>79</v>
      </c>
      <c r="I2" s="556" t="s">
        <v>126</v>
      </c>
      <c r="J2" s="559" t="s">
        <v>60</v>
      </c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1"/>
      <c r="Z2" s="562" t="s">
        <v>62</v>
      </c>
      <c r="AA2" s="557" t="s">
        <v>80</v>
      </c>
      <c r="AB2" s="557" t="s">
        <v>127</v>
      </c>
      <c r="AC2" s="551" t="s">
        <v>75</v>
      </c>
      <c r="AD2" s="551" t="s">
        <v>81</v>
      </c>
      <c r="AE2" s="551" t="s">
        <v>76</v>
      </c>
      <c r="AF2" s="551" t="s">
        <v>77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9.25" customHeight="1">
      <c r="A3" s="555"/>
      <c r="B3" s="558"/>
      <c r="C3" s="54" t="s">
        <v>63</v>
      </c>
      <c r="D3" s="54" t="s">
        <v>64</v>
      </c>
      <c r="E3" s="54" t="s">
        <v>65</v>
      </c>
      <c r="F3" s="558"/>
      <c r="G3" s="558"/>
      <c r="H3" s="558"/>
      <c r="I3" s="556"/>
      <c r="J3" s="64" t="s">
        <v>66</v>
      </c>
      <c r="K3" s="64" t="s">
        <v>65</v>
      </c>
      <c r="L3" s="64" t="s">
        <v>67</v>
      </c>
      <c r="M3" s="64" t="s">
        <v>68</v>
      </c>
      <c r="N3" s="64" t="s">
        <v>69</v>
      </c>
      <c r="O3" s="64" t="s">
        <v>70</v>
      </c>
      <c r="P3" s="64" t="s">
        <v>71</v>
      </c>
      <c r="Q3" s="64" t="s">
        <v>72</v>
      </c>
      <c r="R3" s="64" t="s">
        <v>73</v>
      </c>
      <c r="S3" s="64" t="s">
        <v>74</v>
      </c>
      <c r="T3" s="113">
        <v>11</v>
      </c>
      <c r="U3" s="113">
        <v>12</v>
      </c>
      <c r="V3" s="113">
        <v>13</v>
      </c>
      <c r="W3" s="113">
        <v>14</v>
      </c>
      <c r="X3" s="113">
        <v>15</v>
      </c>
      <c r="Y3" s="113">
        <v>16</v>
      </c>
      <c r="Z3" s="563"/>
      <c r="AA3" s="558"/>
      <c r="AB3" s="558"/>
      <c r="AC3" s="552"/>
      <c r="AD3" s="552"/>
      <c r="AE3" s="552"/>
      <c r="AF3" s="552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12">
      <c r="A4" s="114" t="s">
        <v>1</v>
      </c>
      <c r="B4" s="419">
        <v>0</v>
      </c>
      <c r="C4" s="246"/>
      <c r="D4" s="246"/>
      <c r="E4" s="246"/>
      <c r="F4" s="259">
        <v>0</v>
      </c>
      <c r="G4" s="246"/>
      <c r="H4" s="421"/>
      <c r="I4" s="266">
        <v>0</v>
      </c>
      <c r="J4" s="246"/>
      <c r="K4" s="267"/>
      <c r="L4" s="267"/>
      <c r="M4" s="267"/>
      <c r="N4" s="267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59"/>
      <c r="AA4" s="246"/>
      <c r="AB4" s="234" t="e">
        <f t="shared" ref="AB4:AB45" si="0">(AA4*100)/Z4</f>
        <v>#DIV/0!</v>
      </c>
      <c r="AC4" s="246"/>
      <c r="AD4" s="246"/>
      <c r="AE4" s="246"/>
      <c r="AF4" s="246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s="9" customFormat="1" ht="12.75" customHeight="1">
      <c r="A5" s="116" t="s">
        <v>2</v>
      </c>
      <c r="B5" s="419">
        <f t="shared" ref="B5:B6" si="1">C5+D5+E5</f>
        <v>0</v>
      </c>
      <c r="C5" s="245"/>
      <c r="D5" s="245"/>
      <c r="E5" s="245"/>
      <c r="F5" s="259">
        <f>C5+D5+(E5*2)</f>
        <v>0</v>
      </c>
      <c r="G5" s="245"/>
      <c r="H5" s="421" t="e">
        <f t="shared" ref="H5:H45" si="2">(G5*100)/F5</f>
        <v>#DIV/0!</v>
      </c>
      <c r="I5" s="266">
        <f t="shared" ref="I5:I42" si="3">SUM(J5:Y5)</f>
        <v>0</v>
      </c>
      <c r="J5" s="245"/>
      <c r="K5" s="245"/>
      <c r="L5" s="245"/>
      <c r="M5" s="283"/>
      <c r="N5" s="283"/>
      <c r="O5" s="283"/>
      <c r="P5" s="283"/>
      <c r="Q5" s="283"/>
      <c r="R5" s="283"/>
      <c r="S5" s="283"/>
      <c r="T5" s="245"/>
      <c r="U5" s="245"/>
      <c r="V5" s="245"/>
      <c r="W5" s="245"/>
      <c r="X5" s="245"/>
      <c r="Y5" s="245"/>
      <c r="Z5" s="259">
        <f t="shared" ref="Z5:Z7" si="4">J5+(K5*2)+(L5*3)+(M5*4)+(N5*5)+(O5*6)+(P5*7)+(Q5*8)+(R5*9)+(S5*10)+(T5*11)+(U5*12)+(V5*13)+(W5*14)+(X5*15)+(Y5*16)</f>
        <v>0</v>
      </c>
      <c r="AA5" s="245"/>
      <c r="AB5" s="234" t="e">
        <f t="shared" si="0"/>
        <v>#DIV/0!</v>
      </c>
      <c r="AC5" s="283"/>
      <c r="AD5" s="283"/>
      <c r="AE5" s="283"/>
      <c r="AF5" s="283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40" s="9" customFormat="1" ht="12">
      <c r="A6" s="117" t="s">
        <v>105</v>
      </c>
      <c r="B6" s="419">
        <f t="shared" si="1"/>
        <v>0</v>
      </c>
      <c r="C6" s="256"/>
      <c r="D6" s="256"/>
      <c r="E6" s="256"/>
      <c r="F6" s="259">
        <f t="shared" ref="F6:F45" si="5">C6+D6+(E6*2)</f>
        <v>0</v>
      </c>
      <c r="G6" s="245"/>
      <c r="H6" s="421" t="e">
        <f t="shared" si="2"/>
        <v>#DIV/0!</v>
      </c>
      <c r="I6" s="266">
        <f t="shared" si="3"/>
        <v>0</v>
      </c>
      <c r="J6" s="246"/>
      <c r="K6" s="267"/>
      <c r="L6" s="267"/>
      <c r="M6" s="267"/>
      <c r="N6" s="267"/>
      <c r="O6" s="245"/>
      <c r="P6" s="245"/>
      <c r="Q6" s="245"/>
      <c r="R6" s="245"/>
      <c r="S6" s="245"/>
      <c r="T6" s="245"/>
      <c r="U6" s="245"/>
      <c r="V6" s="245"/>
      <c r="W6" s="284"/>
      <c r="X6" s="284"/>
      <c r="Y6" s="284"/>
      <c r="Z6" s="259">
        <f t="shared" si="4"/>
        <v>0</v>
      </c>
      <c r="AA6" s="245"/>
      <c r="AB6" s="234" t="e">
        <f t="shared" si="0"/>
        <v>#DIV/0!</v>
      </c>
      <c r="AC6" s="245"/>
      <c r="AD6" s="245"/>
      <c r="AE6" s="245"/>
      <c r="AF6" s="24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40" s="9" customFormat="1" ht="24">
      <c r="A7" s="116" t="s">
        <v>4</v>
      </c>
      <c r="B7" s="419">
        <f t="shared" ref="B7:B45" si="6">C7+D7+E7</f>
        <v>0</v>
      </c>
      <c r="C7" s="205"/>
      <c r="D7" s="205"/>
      <c r="E7" s="205"/>
      <c r="F7" s="259">
        <f t="shared" si="5"/>
        <v>0</v>
      </c>
      <c r="G7" s="205"/>
      <c r="H7" s="421" t="e">
        <f t="shared" si="2"/>
        <v>#DIV/0!</v>
      </c>
      <c r="I7" s="266">
        <f t="shared" si="3"/>
        <v>0</v>
      </c>
      <c r="J7" s="206"/>
      <c r="K7" s="424"/>
      <c r="L7" s="424"/>
      <c r="M7" s="424"/>
      <c r="N7" s="424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59">
        <f t="shared" si="4"/>
        <v>0</v>
      </c>
      <c r="AA7" s="205"/>
      <c r="AB7" s="234" t="e">
        <f t="shared" si="0"/>
        <v>#DIV/0!</v>
      </c>
      <c r="AC7" s="205"/>
      <c r="AD7" s="205"/>
      <c r="AE7" s="205"/>
      <c r="AF7" s="20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40">
      <c r="A8" s="118" t="s">
        <v>5</v>
      </c>
      <c r="B8" s="419">
        <f t="shared" si="6"/>
        <v>0</v>
      </c>
      <c r="C8" s="43"/>
      <c r="D8" s="43"/>
      <c r="E8" s="43"/>
      <c r="F8" s="259">
        <f t="shared" si="5"/>
        <v>0</v>
      </c>
      <c r="G8" s="43"/>
      <c r="H8" s="421" t="e">
        <f t="shared" si="2"/>
        <v>#DIV/0!</v>
      </c>
      <c r="I8" s="266">
        <f t="shared" si="3"/>
        <v>0</v>
      </c>
      <c r="J8" s="115"/>
      <c r="K8" s="425"/>
      <c r="L8" s="426"/>
      <c r="M8" s="427"/>
      <c r="N8" s="426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21">
        <f t="shared" ref="Z8:Z23" si="7">J8+(K8*2)+(L8*3)+(M8*4)+(N8*5)+(O8*6)+(P8*7)+(Q8*8)+(R8*9)+(S8*10)+(T8*11)+(U8*12)+(V8*13)+(W8*14)+(X8*15)+(Y8*16)</f>
        <v>0</v>
      </c>
      <c r="AA8" s="43"/>
      <c r="AB8" s="234" t="e">
        <f t="shared" si="0"/>
        <v>#DIV/0!</v>
      </c>
      <c r="AC8" s="43"/>
      <c r="AD8" s="43"/>
      <c r="AE8" s="43"/>
      <c r="AF8" s="43"/>
    </row>
    <row r="9" spans="1:240" s="24" customFormat="1">
      <c r="A9" s="119" t="s">
        <v>82</v>
      </c>
      <c r="B9" s="419">
        <f t="shared" si="6"/>
        <v>0</v>
      </c>
      <c r="C9" s="167"/>
      <c r="D9" s="167"/>
      <c r="E9" s="167"/>
      <c r="F9" s="259">
        <f t="shared" si="5"/>
        <v>0</v>
      </c>
      <c r="G9" s="167"/>
      <c r="H9" s="421" t="e">
        <f t="shared" si="2"/>
        <v>#DIV/0!</v>
      </c>
      <c r="I9" s="266">
        <f t="shared" si="3"/>
        <v>0</v>
      </c>
      <c r="J9" s="168"/>
      <c r="K9" s="429"/>
      <c r="L9" s="429"/>
      <c r="M9" s="429"/>
      <c r="N9" s="429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421">
        <f t="shared" si="7"/>
        <v>0</v>
      </c>
      <c r="AA9" s="167"/>
      <c r="AB9" s="234" t="e">
        <f t="shared" si="0"/>
        <v>#DIV/0!</v>
      </c>
      <c r="AC9" s="167"/>
      <c r="AD9" s="167"/>
      <c r="AE9" s="167"/>
      <c r="AF9" s="167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</row>
    <row r="10" spans="1:240">
      <c r="A10" s="116" t="s">
        <v>6</v>
      </c>
      <c r="B10" s="419">
        <f t="shared" si="6"/>
        <v>0</v>
      </c>
      <c r="C10" s="245"/>
      <c r="D10" s="245"/>
      <c r="E10" s="245"/>
      <c r="F10" s="259">
        <f t="shared" si="5"/>
        <v>0</v>
      </c>
      <c r="G10" s="245"/>
      <c r="H10" s="421" t="e">
        <f t="shared" si="2"/>
        <v>#DIV/0!</v>
      </c>
      <c r="I10" s="266">
        <f t="shared" si="3"/>
        <v>0</v>
      </c>
      <c r="J10" s="246"/>
      <c r="K10" s="267"/>
      <c r="L10" s="267"/>
      <c r="M10" s="267"/>
      <c r="N10" s="267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59">
        <f t="shared" si="7"/>
        <v>0</v>
      </c>
      <c r="AA10" s="245"/>
      <c r="AB10" s="234" t="e">
        <f t="shared" si="0"/>
        <v>#DIV/0!</v>
      </c>
      <c r="AC10" s="245"/>
      <c r="AD10" s="245"/>
      <c r="AE10" s="245"/>
      <c r="AF10" s="245"/>
    </row>
    <row r="11" spans="1:240">
      <c r="A11" s="120" t="s">
        <v>7</v>
      </c>
      <c r="B11" s="419">
        <f t="shared" si="6"/>
        <v>0</v>
      </c>
      <c r="C11" s="256"/>
      <c r="D11" s="256"/>
      <c r="E11" s="256"/>
      <c r="F11" s="259">
        <f t="shared" si="5"/>
        <v>0</v>
      </c>
      <c r="G11" s="256"/>
      <c r="H11" s="421" t="e">
        <f t="shared" si="2"/>
        <v>#DIV/0!</v>
      </c>
      <c r="I11" s="266">
        <f t="shared" si="3"/>
        <v>0</v>
      </c>
      <c r="J11" s="246"/>
      <c r="K11" s="267"/>
      <c r="L11" s="267"/>
      <c r="M11" s="267"/>
      <c r="N11" s="267"/>
      <c r="O11" s="256"/>
      <c r="P11" s="256"/>
      <c r="Q11" s="256"/>
      <c r="R11" s="256"/>
      <c r="S11" s="442"/>
      <c r="T11" s="256"/>
      <c r="U11" s="256"/>
      <c r="V11" s="256"/>
      <c r="W11" s="256"/>
      <c r="X11" s="256"/>
      <c r="Y11" s="256"/>
      <c r="Z11" s="259">
        <f t="shared" si="7"/>
        <v>0</v>
      </c>
      <c r="AA11" s="256"/>
      <c r="AB11" s="234" t="e">
        <f t="shared" si="0"/>
        <v>#DIV/0!</v>
      </c>
      <c r="AC11" s="256"/>
      <c r="AD11" s="256"/>
      <c r="AE11" s="256"/>
      <c r="AF11" s="256"/>
    </row>
    <row r="12" spans="1:240" s="2" customFormat="1">
      <c r="A12" s="121" t="s">
        <v>8</v>
      </c>
      <c r="B12" s="419">
        <f t="shared" si="6"/>
        <v>0</v>
      </c>
      <c r="C12" s="43"/>
      <c r="D12" s="43"/>
      <c r="E12" s="43"/>
      <c r="F12" s="259">
        <f t="shared" si="5"/>
        <v>0</v>
      </c>
      <c r="G12" s="43"/>
      <c r="H12" s="421" t="e">
        <f t="shared" si="2"/>
        <v>#DIV/0!</v>
      </c>
      <c r="I12" s="266">
        <f t="shared" si="3"/>
        <v>0</v>
      </c>
      <c r="J12" s="115"/>
      <c r="K12" s="425"/>
      <c r="L12" s="426"/>
      <c r="M12" s="427"/>
      <c r="N12" s="426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21">
        <f t="shared" si="7"/>
        <v>0</v>
      </c>
      <c r="AA12" s="48"/>
      <c r="AB12" s="234" t="e">
        <f t="shared" si="0"/>
        <v>#DIV/0!</v>
      </c>
      <c r="AC12" s="48"/>
      <c r="AD12" s="48"/>
      <c r="AE12" s="48"/>
      <c r="AF12" s="48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40">
      <c r="A13" s="116" t="s">
        <v>9</v>
      </c>
      <c r="B13" s="419">
        <f t="shared" si="6"/>
        <v>0</v>
      </c>
      <c r="C13" s="283"/>
      <c r="D13" s="283"/>
      <c r="E13" s="283"/>
      <c r="F13" s="259">
        <f t="shared" si="5"/>
        <v>0</v>
      </c>
      <c r="G13" s="283"/>
      <c r="H13" s="421" t="e">
        <f t="shared" si="2"/>
        <v>#DIV/0!</v>
      </c>
      <c r="I13" s="266">
        <f t="shared" si="3"/>
        <v>0</v>
      </c>
      <c r="J13" s="254"/>
      <c r="K13" s="428"/>
      <c r="L13" s="428"/>
      <c r="M13" s="428"/>
      <c r="N13" s="428"/>
      <c r="O13" s="261"/>
      <c r="P13" s="261"/>
      <c r="Q13" s="261"/>
      <c r="R13" s="261"/>
      <c r="S13" s="261"/>
      <c r="T13" s="261"/>
      <c r="U13" s="261"/>
      <c r="V13" s="261"/>
      <c r="W13" s="261"/>
      <c r="X13" s="283"/>
      <c r="Y13" s="283"/>
      <c r="Z13" s="260">
        <f t="shared" si="7"/>
        <v>0</v>
      </c>
      <c r="AA13" s="283"/>
      <c r="AB13" s="234" t="e">
        <f t="shared" si="0"/>
        <v>#DIV/0!</v>
      </c>
      <c r="AC13" s="283"/>
      <c r="AD13" s="283"/>
      <c r="AE13" s="283"/>
      <c r="AF13" s="283"/>
    </row>
    <row r="14" spans="1:240">
      <c r="A14" s="117" t="s">
        <v>83</v>
      </c>
      <c r="B14" s="419">
        <f t="shared" si="6"/>
        <v>0</v>
      </c>
      <c r="C14" s="246"/>
      <c r="D14" s="246"/>
      <c r="E14" s="246"/>
      <c r="F14" s="259">
        <f t="shared" si="5"/>
        <v>0</v>
      </c>
      <c r="G14" s="246"/>
      <c r="H14" s="421" t="e">
        <f t="shared" si="2"/>
        <v>#DIV/0!</v>
      </c>
      <c r="I14" s="266">
        <f t="shared" si="3"/>
        <v>0</v>
      </c>
      <c r="J14" s="246"/>
      <c r="K14" s="267"/>
      <c r="L14" s="267"/>
      <c r="M14" s="267"/>
      <c r="N14" s="267"/>
      <c r="O14" s="246"/>
      <c r="P14" s="246"/>
      <c r="Q14" s="246"/>
      <c r="R14" s="246"/>
      <c r="S14" s="246"/>
      <c r="T14" s="245"/>
      <c r="U14" s="245"/>
      <c r="V14" s="245"/>
      <c r="W14" s="245"/>
      <c r="X14" s="245"/>
      <c r="Y14" s="245"/>
      <c r="Z14" s="259">
        <f t="shared" si="7"/>
        <v>0</v>
      </c>
      <c r="AA14" s="246"/>
      <c r="AB14" s="234" t="e">
        <f t="shared" si="0"/>
        <v>#DIV/0!</v>
      </c>
      <c r="AC14" s="246"/>
      <c r="AD14" s="246"/>
      <c r="AE14" s="246"/>
      <c r="AF14" s="246"/>
    </row>
    <row r="15" spans="1:240">
      <c r="A15" s="116" t="s">
        <v>11</v>
      </c>
      <c r="B15" s="419">
        <f t="shared" si="6"/>
        <v>0</v>
      </c>
      <c r="C15" s="169"/>
      <c r="D15" s="169"/>
      <c r="E15" s="169"/>
      <c r="F15" s="259">
        <f t="shared" si="5"/>
        <v>0</v>
      </c>
      <c r="G15" s="169"/>
      <c r="H15" s="421" t="e">
        <f t="shared" si="2"/>
        <v>#DIV/0!</v>
      </c>
      <c r="I15" s="266">
        <f t="shared" si="3"/>
        <v>0</v>
      </c>
      <c r="J15" s="168"/>
      <c r="K15" s="429"/>
      <c r="L15" s="429"/>
      <c r="M15" s="429"/>
      <c r="N15" s="42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412">
        <f t="shared" si="7"/>
        <v>0</v>
      </c>
      <c r="AA15" s="169"/>
      <c r="AB15" s="234" t="e">
        <f t="shared" si="0"/>
        <v>#DIV/0!</v>
      </c>
      <c r="AC15" s="169"/>
      <c r="AD15" s="169"/>
      <c r="AE15" s="169"/>
      <c r="AF15" s="169"/>
    </row>
    <row r="16" spans="1:240">
      <c r="A16" s="117" t="s">
        <v>12</v>
      </c>
      <c r="B16" s="419">
        <f t="shared" si="6"/>
        <v>0</v>
      </c>
      <c r="C16" s="169"/>
      <c r="D16" s="169"/>
      <c r="E16" s="169"/>
      <c r="F16" s="259">
        <f t="shared" si="5"/>
        <v>0</v>
      </c>
      <c r="G16" s="169"/>
      <c r="H16" s="421" t="e">
        <f t="shared" si="2"/>
        <v>#DIV/0!</v>
      </c>
      <c r="I16" s="266">
        <f t="shared" si="3"/>
        <v>0</v>
      </c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169"/>
      <c r="U16" s="169"/>
      <c r="V16" s="169"/>
      <c r="W16" s="169"/>
      <c r="X16" s="169"/>
      <c r="Y16" s="169"/>
      <c r="Z16" s="423">
        <f>J16+(K16*2)+(L16*3)+(M16*4)+(N16*5)+(O16*6)+(P16*7)+(Q16*8)+(R16*9)+(S16*10)+(T16*11)+(U16*12)+(V16*13)+(W16*14)+(X16*15)+(Y16*16)</f>
        <v>0</v>
      </c>
      <c r="AA16" s="169"/>
      <c r="AB16" s="234" t="e">
        <f t="shared" si="0"/>
        <v>#DIV/0!</v>
      </c>
      <c r="AC16" s="169"/>
      <c r="AD16" s="169"/>
      <c r="AE16" s="169"/>
      <c r="AF16" s="169"/>
    </row>
    <row r="17" spans="1:219">
      <c r="A17" s="117" t="s">
        <v>13</v>
      </c>
      <c r="B17" s="419">
        <f t="shared" si="6"/>
        <v>0</v>
      </c>
      <c r="C17" s="245"/>
      <c r="D17" s="245"/>
      <c r="E17" s="245"/>
      <c r="F17" s="259">
        <f t="shared" si="5"/>
        <v>0</v>
      </c>
      <c r="G17" s="245"/>
      <c r="H17" s="421" t="e">
        <f t="shared" si="2"/>
        <v>#DIV/0!</v>
      </c>
      <c r="I17" s="266">
        <f t="shared" si="3"/>
        <v>0</v>
      </c>
      <c r="J17" s="246"/>
      <c r="K17" s="267"/>
      <c r="L17" s="267"/>
      <c r="M17" s="267"/>
      <c r="N17" s="267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59">
        <f t="shared" ref="Z17:Z18" si="8">J17+(K17*2)+(L17*3)+(M17*4)+(N17*5)+(O17*6)+(P17*7)+(Q17*8)+(R17*9)+(S17*10)+(T17*11)+(U17*12)+(V17*13)+(W17*14)+(X17*15)+(Y17*16)</f>
        <v>0</v>
      </c>
      <c r="AA17" s="245"/>
      <c r="AB17" s="234" t="e">
        <f t="shared" si="0"/>
        <v>#DIV/0!</v>
      </c>
      <c r="AC17" s="245"/>
      <c r="AD17" s="245"/>
      <c r="AE17" s="245"/>
      <c r="AF17" s="245"/>
    </row>
    <row r="18" spans="1:219">
      <c r="A18" s="116" t="s">
        <v>14</v>
      </c>
      <c r="B18" s="419">
        <f t="shared" si="6"/>
        <v>0</v>
      </c>
      <c r="C18" s="245"/>
      <c r="D18" s="245"/>
      <c r="E18" s="245"/>
      <c r="F18" s="259">
        <f t="shared" si="5"/>
        <v>0</v>
      </c>
      <c r="G18" s="245"/>
      <c r="H18" s="421" t="e">
        <f t="shared" si="2"/>
        <v>#DIV/0!</v>
      </c>
      <c r="I18" s="266">
        <f t="shared" si="3"/>
        <v>0</v>
      </c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6"/>
      <c r="X18" s="245"/>
      <c r="Y18" s="245"/>
      <c r="Z18" s="259">
        <f t="shared" si="8"/>
        <v>0</v>
      </c>
      <c r="AA18" s="245"/>
      <c r="AB18" s="234" t="e">
        <f t="shared" si="0"/>
        <v>#DIV/0!</v>
      </c>
      <c r="AC18" s="245"/>
      <c r="AD18" s="245"/>
      <c r="AE18" s="245"/>
      <c r="AF18" s="245"/>
    </row>
    <row r="19" spans="1:219">
      <c r="A19" s="117" t="s">
        <v>15</v>
      </c>
      <c r="B19" s="419">
        <f t="shared" si="6"/>
        <v>0</v>
      </c>
      <c r="C19" s="245"/>
      <c r="D19" s="245"/>
      <c r="E19" s="245"/>
      <c r="F19" s="259">
        <f t="shared" si="5"/>
        <v>0</v>
      </c>
      <c r="G19" s="245"/>
      <c r="H19" s="421" t="e">
        <f t="shared" si="2"/>
        <v>#DIV/0!</v>
      </c>
      <c r="I19" s="266">
        <f t="shared" si="3"/>
        <v>0</v>
      </c>
      <c r="J19" s="246"/>
      <c r="K19" s="267"/>
      <c r="L19" s="267"/>
      <c r="M19" s="267"/>
      <c r="N19" s="267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59">
        <f t="shared" si="7"/>
        <v>0</v>
      </c>
      <c r="AA19" s="245"/>
      <c r="AB19" s="234" t="e">
        <f t="shared" si="0"/>
        <v>#DIV/0!</v>
      </c>
      <c r="AC19" s="245"/>
      <c r="AD19" s="245"/>
      <c r="AE19" s="245"/>
      <c r="AF19" s="245"/>
    </row>
    <row r="20" spans="1:219">
      <c r="A20" s="116" t="s">
        <v>16</v>
      </c>
      <c r="B20" s="419">
        <f t="shared" si="6"/>
        <v>0</v>
      </c>
      <c r="C20" s="245"/>
      <c r="D20" s="245"/>
      <c r="E20" s="245"/>
      <c r="F20" s="259">
        <f t="shared" si="5"/>
        <v>0</v>
      </c>
      <c r="G20" s="245"/>
      <c r="H20" s="421" t="e">
        <f t="shared" si="2"/>
        <v>#DIV/0!</v>
      </c>
      <c r="I20" s="266">
        <f t="shared" si="3"/>
        <v>0</v>
      </c>
      <c r="J20" s="246"/>
      <c r="K20" s="267"/>
      <c r="L20" s="267"/>
      <c r="M20" s="267"/>
      <c r="N20" s="267"/>
      <c r="O20" s="256"/>
      <c r="P20" s="256"/>
      <c r="Q20" s="256"/>
      <c r="R20" s="256"/>
      <c r="S20" s="256"/>
      <c r="T20" s="245"/>
      <c r="U20" s="245"/>
      <c r="V20" s="245"/>
      <c r="W20" s="245"/>
      <c r="X20" s="245"/>
      <c r="Y20" s="245"/>
      <c r="Z20" s="259">
        <f t="shared" si="7"/>
        <v>0</v>
      </c>
      <c r="AA20" s="256"/>
      <c r="AB20" s="234" t="e">
        <f t="shared" si="0"/>
        <v>#DIV/0!</v>
      </c>
      <c r="AC20" s="256"/>
      <c r="AD20" s="256"/>
      <c r="AE20" s="256"/>
      <c r="AF20" s="256"/>
    </row>
    <row r="21" spans="1:219">
      <c r="A21" s="118" t="s">
        <v>17</v>
      </c>
      <c r="B21" s="419">
        <f t="shared" si="6"/>
        <v>0</v>
      </c>
      <c r="C21" s="207"/>
      <c r="D21" s="207"/>
      <c r="E21" s="207"/>
      <c r="F21" s="259">
        <f t="shared" si="5"/>
        <v>0</v>
      </c>
      <c r="G21" s="207"/>
      <c r="H21" s="421" t="e">
        <f t="shared" si="2"/>
        <v>#DIV/0!</v>
      </c>
      <c r="I21" s="266">
        <f t="shared" si="3"/>
        <v>0</v>
      </c>
      <c r="J21" s="207"/>
      <c r="K21" s="424"/>
      <c r="L21" s="424"/>
      <c r="M21" s="424"/>
      <c r="N21" s="424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34">
        <f t="shared" si="7"/>
        <v>0</v>
      </c>
      <c r="AA21" s="207"/>
      <c r="AB21" s="234" t="e">
        <f t="shared" si="0"/>
        <v>#DIV/0!</v>
      </c>
      <c r="AC21" s="207"/>
      <c r="AD21" s="207"/>
      <c r="AE21" s="207"/>
      <c r="AF21" s="207"/>
    </row>
    <row r="22" spans="1:219">
      <c r="A22" s="116" t="s">
        <v>18</v>
      </c>
      <c r="B22" s="419">
        <f t="shared" si="6"/>
        <v>0</v>
      </c>
      <c r="C22" s="206"/>
      <c r="D22" s="206"/>
      <c r="E22" s="206"/>
      <c r="F22" s="259">
        <f t="shared" si="5"/>
        <v>0</v>
      </c>
      <c r="G22" s="206"/>
      <c r="H22" s="421" t="e">
        <f t="shared" si="2"/>
        <v>#DIV/0!</v>
      </c>
      <c r="I22" s="266">
        <f t="shared" si="3"/>
        <v>0</v>
      </c>
      <c r="J22" s="206"/>
      <c r="K22" s="424"/>
      <c r="L22" s="424"/>
      <c r="M22" s="424"/>
      <c r="N22" s="42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34">
        <f t="shared" si="7"/>
        <v>0</v>
      </c>
      <c r="AA22" s="206"/>
      <c r="AB22" s="234" t="e">
        <f t="shared" si="0"/>
        <v>#DIV/0!</v>
      </c>
      <c r="AC22" s="206"/>
      <c r="AD22" s="206"/>
      <c r="AE22" s="206"/>
      <c r="AF22" s="206"/>
    </row>
    <row r="23" spans="1:219">
      <c r="A23" s="116" t="s">
        <v>19</v>
      </c>
      <c r="B23" s="419">
        <f t="shared" si="6"/>
        <v>0</v>
      </c>
      <c r="C23" s="206"/>
      <c r="D23" s="206"/>
      <c r="E23" s="206"/>
      <c r="F23" s="259">
        <f t="shared" si="5"/>
        <v>0</v>
      </c>
      <c r="G23" s="206"/>
      <c r="H23" s="421" t="e">
        <f t="shared" si="2"/>
        <v>#DIV/0!</v>
      </c>
      <c r="I23" s="266">
        <f t="shared" si="3"/>
        <v>0</v>
      </c>
      <c r="J23" s="207"/>
      <c r="K23" s="424"/>
      <c r="L23" s="424"/>
      <c r="M23" s="424"/>
      <c r="N23" s="424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34">
        <f t="shared" si="7"/>
        <v>0</v>
      </c>
      <c r="AA23" s="206"/>
      <c r="AB23" s="234" t="e">
        <f t="shared" si="0"/>
        <v>#DIV/0!</v>
      </c>
      <c r="AC23" s="206"/>
      <c r="AD23" s="206"/>
      <c r="AE23" s="206"/>
      <c r="AF23" s="206"/>
    </row>
    <row r="24" spans="1:219">
      <c r="A24" s="116" t="s">
        <v>20</v>
      </c>
      <c r="B24" s="419">
        <f t="shared" si="6"/>
        <v>0</v>
      </c>
      <c r="C24" s="265"/>
      <c r="D24" s="265"/>
      <c r="E24" s="265"/>
      <c r="F24" s="259">
        <f t="shared" si="5"/>
        <v>0</v>
      </c>
      <c r="G24" s="265"/>
      <c r="H24" s="421" t="e">
        <f t="shared" si="2"/>
        <v>#DIV/0!</v>
      </c>
      <c r="I24" s="266">
        <f t="shared" si="3"/>
        <v>0</v>
      </c>
      <c r="J24" s="247"/>
      <c r="K24" s="267"/>
      <c r="L24" s="267"/>
      <c r="M24" s="267"/>
      <c r="N24" s="267"/>
      <c r="O24" s="265"/>
      <c r="P24" s="265"/>
      <c r="Q24" s="265"/>
      <c r="R24" s="265"/>
      <c r="S24" s="265"/>
      <c r="T24" s="245"/>
      <c r="U24" s="245"/>
      <c r="V24" s="245"/>
      <c r="W24" s="245"/>
      <c r="X24" s="245"/>
      <c r="Y24" s="245"/>
      <c r="Z24" s="259">
        <f>J24+(K24*2)+(L24*3)+(M24*4)+(N24*5)+(O24*6)+(P24*7)+(Q24*8)+(R24*9)+(S24*10)+(T24*11)+(U24*12)+(V24*13)+(W24*14)+(X24*15)+(Y24*16)</f>
        <v>0</v>
      </c>
      <c r="AA24" s="265"/>
      <c r="AB24" s="234" t="e">
        <f t="shared" si="0"/>
        <v>#DIV/0!</v>
      </c>
      <c r="AC24" s="265"/>
      <c r="AD24" s="265"/>
      <c r="AE24" s="265"/>
      <c r="AF24" s="265"/>
    </row>
    <row r="25" spans="1:219">
      <c r="A25" s="116" t="s">
        <v>21</v>
      </c>
      <c r="B25" s="419">
        <f t="shared" si="6"/>
        <v>0</v>
      </c>
      <c r="C25" s="167"/>
      <c r="D25" s="167"/>
      <c r="E25" s="167"/>
      <c r="F25" s="259">
        <f t="shared" si="5"/>
        <v>0</v>
      </c>
      <c r="G25" s="167"/>
      <c r="H25" s="421" t="e">
        <f t="shared" si="2"/>
        <v>#DIV/0!</v>
      </c>
      <c r="I25" s="266">
        <f t="shared" si="3"/>
        <v>0</v>
      </c>
      <c r="J25" s="169"/>
      <c r="K25" s="429"/>
      <c r="L25" s="429"/>
      <c r="M25" s="429"/>
      <c r="N25" s="429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259">
        <f t="shared" ref="Z25:Z45" si="9">J25+(K25*2)+(L25*3)+(M25*4)+(N25*5)+(O25*6)+(P25*7)+(Q25*8)+(R25*9)+(S25*10)+(T25*11)+(U25*12)+(V25*13)+(W25*14)+(X25*15)+(Y25*16)</f>
        <v>0</v>
      </c>
      <c r="AA25" s="167"/>
      <c r="AB25" s="234" t="e">
        <f t="shared" si="0"/>
        <v>#DIV/0!</v>
      </c>
      <c r="AC25" s="167"/>
      <c r="AD25" s="167"/>
      <c r="AE25" s="167"/>
      <c r="AF25" s="167"/>
    </row>
    <row r="26" spans="1:219">
      <c r="A26" s="116" t="s">
        <v>22</v>
      </c>
      <c r="B26" s="419">
        <f t="shared" si="6"/>
        <v>0</v>
      </c>
      <c r="C26" s="444"/>
      <c r="D26" s="444"/>
      <c r="E26" s="444"/>
      <c r="F26" s="259">
        <f t="shared" si="5"/>
        <v>0</v>
      </c>
      <c r="G26" s="444"/>
      <c r="H26" s="421" t="e">
        <f t="shared" si="2"/>
        <v>#DIV/0!</v>
      </c>
      <c r="I26" s="266">
        <f t="shared" si="3"/>
        <v>0</v>
      </c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245"/>
      <c r="U26" s="245"/>
      <c r="V26" s="245"/>
      <c r="W26" s="245"/>
      <c r="X26" s="245"/>
      <c r="Y26" s="245"/>
      <c r="Z26" s="259">
        <f t="shared" si="9"/>
        <v>0</v>
      </c>
      <c r="AA26" s="444"/>
      <c r="AB26" s="234" t="e">
        <f t="shared" si="0"/>
        <v>#DIV/0!</v>
      </c>
      <c r="AC26" s="444"/>
      <c r="AD26" s="444"/>
      <c r="AE26" s="444"/>
      <c r="AF26" s="444"/>
    </row>
    <row r="27" spans="1:219">
      <c r="A27" s="116" t="s">
        <v>23</v>
      </c>
      <c r="B27" s="419">
        <f t="shared" si="6"/>
        <v>0</v>
      </c>
      <c r="C27" s="168"/>
      <c r="D27" s="168"/>
      <c r="E27" s="168"/>
      <c r="F27" s="259">
        <f t="shared" si="5"/>
        <v>0</v>
      </c>
      <c r="G27" s="168"/>
      <c r="H27" s="421" t="e">
        <f t="shared" si="2"/>
        <v>#DIV/0!</v>
      </c>
      <c r="I27" s="266">
        <f t="shared" si="3"/>
        <v>0</v>
      </c>
      <c r="J27" s="169"/>
      <c r="K27" s="429"/>
      <c r="L27" s="429"/>
      <c r="M27" s="429"/>
      <c r="N27" s="429"/>
      <c r="O27" s="168"/>
      <c r="P27" s="168"/>
      <c r="Q27" s="168"/>
      <c r="R27" s="168"/>
      <c r="S27" s="168"/>
      <c r="T27" s="167"/>
      <c r="U27" s="167"/>
      <c r="V27" s="167"/>
      <c r="W27" s="167"/>
      <c r="X27" s="167"/>
      <c r="Y27" s="167"/>
      <c r="Z27" s="259">
        <f t="shared" si="9"/>
        <v>0</v>
      </c>
      <c r="AA27" s="168"/>
      <c r="AB27" s="234" t="e">
        <f t="shared" si="0"/>
        <v>#DIV/0!</v>
      </c>
      <c r="AC27" s="167"/>
      <c r="AD27" s="167"/>
      <c r="AE27" s="167"/>
      <c r="AF27" s="167"/>
    </row>
    <row r="28" spans="1:219">
      <c r="A28" s="116" t="s">
        <v>24</v>
      </c>
      <c r="B28" s="419">
        <f t="shared" si="6"/>
        <v>0</v>
      </c>
      <c r="C28" s="167"/>
      <c r="D28" s="167"/>
      <c r="E28" s="167"/>
      <c r="F28" s="259">
        <f t="shared" si="5"/>
        <v>0</v>
      </c>
      <c r="G28" s="167"/>
      <c r="H28" s="421" t="e">
        <f t="shared" si="2"/>
        <v>#DIV/0!</v>
      </c>
      <c r="I28" s="266">
        <f t="shared" si="3"/>
        <v>0</v>
      </c>
      <c r="J28" s="169"/>
      <c r="K28" s="429"/>
      <c r="L28" s="429"/>
      <c r="M28" s="429"/>
      <c r="N28" s="429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259">
        <f t="shared" si="9"/>
        <v>0</v>
      </c>
      <c r="AA28" s="167"/>
      <c r="AB28" s="234" t="e">
        <f t="shared" si="0"/>
        <v>#DIV/0!</v>
      </c>
      <c r="AC28" s="167"/>
      <c r="AD28" s="167"/>
      <c r="AE28" s="167"/>
      <c r="AF28" s="167"/>
    </row>
    <row r="29" spans="1:219">
      <c r="A29" s="116" t="s">
        <v>25</v>
      </c>
      <c r="B29" s="419">
        <f t="shared" si="6"/>
        <v>0</v>
      </c>
      <c r="C29" s="189"/>
      <c r="D29" s="189"/>
      <c r="E29" s="189"/>
      <c r="F29" s="259">
        <f t="shared" si="5"/>
        <v>0</v>
      </c>
      <c r="G29" s="189"/>
      <c r="H29" s="421" t="e">
        <f t="shared" si="2"/>
        <v>#DIV/0!</v>
      </c>
      <c r="I29" s="266">
        <f t="shared" si="3"/>
        <v>0</v>
      </c>
      <c r="J29" s="169"/>
      <c r="K29" s="429"/>
      <c r="L29" s="429"/>
      <c r="M29" s="429"/>
      <c r="N29" s="429"/>
      <c r="O29" s="189"/>
      <c r="P29" s="189"/>
      <c r="Q29" s="189"/>
      <c r="R29" s="189"/>
      <c r="S29" s="189"/>
      <c r="T29" s="167"/>
      <c r="U29" s="167"/>
      <c r="V29" s="167"/>
      <c r="W29" s="167"/>
      <c r="X29" s="167"/>
      <c r="Y29" s="192"/>
      <c r="Z29" s="259">
        <f t="shared" si="9"/>
        <v>0</v>
      </c>
      <c r="AA29" s="189"/>
      <c r="AB29" s="234" t="e">
        <f t="shared" si="0"/>
        <v>#DIV/0!</v>
      </c>
      <c r="AC29" s="167"/>
      <c r="AD29" s="167"/>
      <c r="AE29" s="167"/>
      <c r="AF29" s="167"/>
    </row>
    <row r="30" spans="1:219">
      <c r="A30" s="116" t="s">
        <v>26</v>
      </c>
      <c r="B30" s="419">
        <f t="shared" si="6"/>
        <v>0</v>
      </c>
      <c r="C30" s="245"/>
      <c r="D30" s="245"/>
      <c r="E30" s="245"/>
      <c r="F30" s="259">
        <f t="shared" si="5"/>
        <v>0</v>
      </c>
      <c r="G30" s="245"/>
      <c r="H30" s="421" t="e">
        <f t="shared" si="2"/>
        <v>#DIV/0!</v>
      </c>
      <c r="I30" s="266">
        <f t="shared" si="3"/>
        <v>0</v>
      </c>
      <c r="J30" s="247"/>
      <c r="K30" s="267"/>
      <c r="L30" s="267"/>
      <c r="M30" s="267"/>
      <c r="N30" s="267"/>
      <c r="O30" s="245"/>
      <c r="P30" s="245"/>
      <c r="Q30" s="245"/>
      <c r="R30" s="245"/>
      <c r="S30" s="245"/>
      <c r="T30" s="245"/>
      <c r="U30" s="245"/>
      <c r="V30" s="301"/>
      <c r="W30" s="245"/>
      <c r="X30" s="245"/>
      <c r="Y30" s="245"/>
      <c r="Z30" s="259">
        <f t="shared" si="9"/>
        <v>0</v>
      </c>
      <c r="AA30" s="245"/>
      <c r="AB30" s="234" t="e">
        <f t="shared" si="0"/>
        <v>#DIV/0!</v>
      </c>
      <c r="AC30" s="245"/>
      <c r="AD30" s="245"/>
      <c r="AE30" s="245"/>
      <c r="AF30" s="245"/>
    </row>
    <row r="31" spans="1:219">
      <c r="A31" s="114" t="s">
        <v>27</v>
      </c>
      <c r="B31" s="419">
        <f t="shared" si="6"/>
        <v>0</v>
      </c>
      <c r="C31" s="245"/>
      <c r="D31" s="245"/>
      <c r="E31" s="245"/>
      <c r="F31" s="259">
        <f t="shared" si="5"/>
        <v>0</v>
      </c>
      <c r="G31" s="245"/>
      <c r="H31" s="421" t="e">
        <f t="shared" si="2"/>
        <v>#DIV/0!</v>
      </c>
      <c r="I31" s="266">
        <f t="shared" si="3"/>
        <v>0</v>
      </c>
      <c r="J31" s="246"/>
      <c r="K31" s="267"/>
      <c r="L31" s="267"/>
      <c r="M31" s="267"/>
      <c r="N31" s="267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59">
        <f t="shared" si="9"/>
        <v>0</v>
      </c>
      <c r="AA31" s="245"/>
      <c r="AB31" s="234" t="e">
        <f t="shared" si="0"/>
        <v>#DIV/0!</v>
      </c>
      <c r="AC31" s="245"/>
      <c r="AD31" s="245"/>
      <c r="AE31" s="245"/>
      <c r="AF31" s="245"/>
    </row>
    <row r="32" spans="1:219">
      <c r="A32" s="118" t="s">
        <v>28</v>
      </c>
      <c r="B32" s="419">
        <f t="shared" si="6"/>
        <v>0</v>
      </c>
      <c r="C32" s="284"/>
      <c r="D32" s="284"/>
      <c r="E32" s="284"/>
      <c r="F32" s="259">
        <f t="shared" si="5"/>
        <v>0</v>
      </c>
      <c r="G32" s="245"/>
      <c r="H32" s="421" t="e">
        <f t="shared" si="2"/>
        <v>#DIV/0!</v>
      </c>
      <c r="I32" s="266">
        <f t="shared" si="3"/>
        <v>0</v>
      </c>
      <c r="J32" s="247"/>
      <c r="K32" s="267"/>
      <c r="L32" s="267"/>
      <c r="M32" s="267"/>
      <c r="N32" s="267"/>
      <c r="O32" s="284"/>
      <c r="P32" s="284"/>
      <c r="Q32" s="284"/>
      <c r="R32" s="284"/>
      <c r="S32" s="284"/>
      <c r="T32" s="284"/>
      <c r="U32" s="284"/>
      <c r="V32" s="284"/>
      <c r="W32" s="284"/>
      <c r="X32" s="245"/>
      <c r="Y32" s="245"/>
      <c r="Z32" s="259">
        <f t="shared" si="9"/>
        <v>0</v>
      </c>
      <c r="AA32" s="284"/>
      <c r="AB32" s="234" t="e">
        <f t="shared" si="0"/>
        <v>#DIV/0!</v>
      </c>
      <c r="AC32" s="245"/>
      <c r="AD32" s="245"/>
      <c r="AE32" s="245"/>
      <c r="AF32" s="245"/>
      <c r="BR32" s="3"/>
      <c r="HK32" s="1"/>
    </row>
    <row r="33" spans="1:219">
      <c r="A33" s="118" t="s">
        <v>29</v>
      </c>
      <c r="B33" s="419">
        <v>11</v>
      </c>
      <c r="C33" s="246">
        <v>5</v>
      </c>
      <c r="D33" s="246">
        <v>6</v>
      </c>
      <c r="E33" s="246">
        <v>0</v>
      </c>
      <c r="F33" s="259">
        <f>C33+D33+(E33*2)</f>
        <v>11</v>
      </c>
      <c r="G33" s="246">
        <v>4</v>
      </c>
      <c r="H33" s="421">
        <f t="shared" ref="H33" si="10">(G33*100)/F33</f>
        <v>36.363636363636367</v>
      </c>
      <c r="I33" s="266">
        <v>64</v>
      </c>
      <c r="J33" s="246">
        <v>12</v>
      </c>
      <c r="K33" s="267">
        <v>10</v>
      </c>
      <c r="L33" s="267">
        <v>14</v>
      </c>
      <c r="M33" s="267">
        <v>7</v>
      </c>
      <c r="N33" s="267">
        <v>8</v>
      </c>
      <c r="O33" s="246">
        <v>8</v>
      </c>
      <c r="P33" s="246">
        <v>4</v>
      </c>
      <c r="Q33" s="246">
        <v>1</v>
      </c>
      <c r="R33" s="246">
        <v>0</v>
      </c>
      <c r="S33" s="246">
        <v>0</v>
      </c>
      <c r="T33" s="205"/>
      <c r="U33" s="205"/>
      <c r="V33" s="205"/>
      <c r="W33" s="205"/>
      <c r="X33" s="205"/>
      <c r="Y33" s="205"/>
      <c r="Z33" s="259">
        <f t="shared" si="9"/>
        <v>226</v>
      </c>
      <c r="AA33" s="205">
        <v>89</v>
      </c>
      <c r="AB33" s="234">
        <f t="shared" si="0"/>
        <v>39.380530973451329</v>
      </c>
      <c r="AC33" s="205">
        <v>0</v>
      </c>
      <c r="AD33" s="205">
        <v>0</v>
      </c>
      <c r="AE33" s="205">
        <v>0</v>
      </c>
      <c r="AF33" s="205">
        <v>0</v>
      </c>
    </row>
    <row r="34" spans="1:219">
      <c r="A34" s="117" t="s">
        <v>30</v>
      </c>
      <c r="B34" s="419">
        <f t="shared" si="6"/>
        <v>0</v>
      </c>
      <c r="C34" s="245"/>
      <c r="D34" s="245"/>
      <c r="E34" s="245"/>
      <c r="F34" s="259">
        <f t="shared" si="5"/>
        <v>0</v>
      </c>
      <c r="G34" s="245"/>
      <c r="H34" s="421" t="e">
        <f t="shared" si="2"/>
        <v>#DIV/0!</v>
      </c>
      <c r="I34" s="266">
        <f t="shared" si="3"/>
        <v>0</v>
      </c>
      <c r="J34" s="247"/>
      <c r="K34" s="267"/>
      <c r="L34" s="267"/>
      <c r="M34" s="267"/>
      <c r="N34" s="267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59">
        <f t="shared" si="9"/>
        <v>0</v>
      </c>
      <c r="AA34" s="245"/>
      <c r="AB34" s="234" t="e">
        <f t="shared" si="0"/>
        <v>#DIV/0!</v>
      </c>
      <c r="AC34" s="245"/>
      <c r="AD34" s="245"/>
      <c r="AE34" s="245"/>
      <c r="AF34" s="245"/>
      <c r="BR34" s="3"/>
      <c r="HK34" s="1"/>
    </row>
    <row r="35" spans="1:219">
      <c r="A35" s="117" t="s">
        <v>31</v>
      </c>
      <c r="B35" s="419">
        <f t="shared" si="6"/>
        <v>0</v>
      </c>
      <c r="C35" s="205"/>
      <c r="D35" s="205"/>
      <c r="E35" s="205"/>
      <c r="F35" s="259">
        <f t="shared" si="5"/>
        <v>0</v>
      </c>
      <c r="G35" s="205"/>
      <c r="H35" s="421" t="e">
        <f t="shared" si="2"/>
        <v>#DIV/0!</v>
      </c>
      <c r="I35" s="266">
        <f t="shared" si="3"/>
        <v>0</v>
      </c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59">
        <f t="shared" si="9"/>
        <v>0</v>
      </c>
      <c r="AA35" s="205"/>
      <c r="AB35" s="234" t="e">
        <f t="shared" si="0"/>
        <v>#DIV/0!</v>
      </c>
      <c r="AC35" s="205"/>
      <c r="AD35" s="205"/>
      <c r="AE35" s="205"/>
      <c r="AF35" s="205"/>
    </row>
    <row r="36" spans="1:219">
      <c r="A36" s="116" t="s">
        <v>32</v>
      </c>
      <c r="B36" s="419">
        <f t="shared" si="6"/>
        <v>0</v>
      </c>
      <c r="C36" s="246"/>
      <c r="D36" s="246"/>
      <c r="E36" s="246"/>
      <c r="F36" s="259">
        <f t="shared" si="5"/>
        <v>0</v>
      </c>
      <c r="G36" s="246"/>
      <c r="H36" s="421" t="e">
        <f t="shared" si="2"/>
        <v>#DIV/0!</v>
      </c>
      <c r="I36" s="266">
        <f t="shared" si="3"/>
        <v>0</v>
      </c>
      <c r="J36" s="247"/>
      <c r="K36" s="267"/>
      <c r="L36" s="267"/>
      <c r="M36" s="267"/>
      <c r="N36" s="267"/>
      <c r="O36" s="246"/>
      <c r="P36" s="246"/>
      <c r="Q36" s="246"/>
      <c r="R36" s="246"/>
      <c r="S36" s="246"/>
      <c r="T36" s="246"/>
      <c r="U36" s="246"/>
      <c r="V36" s="245"/>
      <c r="W36" s="245"/>
      <c r="X36" s="245"/>
      <c r="Y36" s="245"/>
      <c r="Z36" s="259">
        <f t="shared" si="9"/>
        <v>0</v>
      </c>
      <c r="AA36" s="246"/>
      <c r="AB36" s="234" t="e">
        <f t="shared" si="0"/>
        <v>#DIV/0!</v>
      </c>
      <c r="AC36" s="168"/>
      <c r="AD36" s="168"/>
      <c r="AE36" s="168"/>
      <c r="AF36" s="168"/>
    </row>
    <row r="37" spans="1:219">
      <c r="A37" s="116" t="s">
        <v>33</v>
      </c>
      <c r="B37" s="419">
        <f t="shared" si="6"/>
        <v>0</v>
      </c>
      <c r="C37" s="246"/>
      <c r="D37" s="246"/>
      <c r="E37" s="246"/>
      <c r="F37" s="259">
        <f t="shared" si="5"/>
        <v>0</v>
      </c>
      <c r="G37" s="246"/>
      <c r="H37" s="421" t="e">
        <f t="shared" si="2"/>
        <v>#DIV/0!</v>
      </c>
      <c r="I37" s="266">
        <f t="shared" si="3"/>
        <v>0</v>
      </c>
      <c r="J37" s="247"/>
      <c r="K37" s="267"/>
      <c r="L37" s="267"/>
      <c r="M37" s="267"/>
      <c r="N37" s="267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59">
        <f t="shared" si="9"/>
        <v>0</v>
      </c>
      <c r="AA37" s="246"/>
      <c r="AB37" s="234" t="e">
        <f t="shared" si="0"/>
        <v>#DIV/0!</v>
      </c>
      <c r="AC37" s="246"/>
      <c r="AD37" s="246"/>
      <c r="AE37" s="246"/>
      <c r="AF37" s="246"/>
    </row>
    <row r="38" spans="1:219">
      <c r="A38" s="116" t="s">
        <v>34</v>
      </c>
      <c r="B38" s="419">
        <f t="shared" si="6"/>
        <v>0</v>
      </c>
      <c r="C38" s="256"/>
      <c r="D38" s="256"/>
      <c r="E38" s="256"/>
      <c r="F38" s="259">
        <f t="shared" si="5"/>
        <v>0</v>
      </c>
      <c r="G38" s="256"/>
      <c r="H38" s="421" t="e">
        <f t="shared" si="2"/>
        <v>#DIV/0!</v>
      </c>
      <c r="I38" s="266">
        <f t="shared" si="3"/>
        <v>0</v>
      </c>
      <c r="J38" s="247"/>
      <c r="K38" s="267"/>
      <c r="L38" s="267"/>
      <c r="M38" s="267"/>
      <c r="N38" s="267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45"/>
      <c r="Z38" s="259">
        <f t="shared" si="9"/>
        <v>0</v>
      </c>
      <c r="AA38" s="245"/>
      <c r="AB38" s="234" t="e">
        <f t="shared" si="0"/>
        <v>#DIV/0!</v>
      </c>
      <c r="AC38" s="246"/>
      <c r="AD38" s="246"/>
      <c r="AE38" s="246"/>
      <c r="AF38" s="246"/>
    </row>
    <row r="39" spans="1:219">
      <c r="A39" s="118" t="s">
        <v>35</v>
      </c>
      <c r="B39" s="419">
        <f t="shared" si="6"/>
        <v>0</v>
      </c>
      <c r="C39" s="307"/>
      <c r="D39" s="307"/>
      <c r="E39" s="307"/>
      <c r="F39" s="259">
        <f t="shared" si="5"/>
        <v>0</v>
      </c>
      <c r="G39" s="307"/>
      <c r="H39" s="421" t="e">
        <f t="shared" si="2"/>
        <v>#DIV/0!</v>
      </c>
      <c r="I39" s="266">
        <f t="shared" si="3"/>
        <v>0</v>
      </c>
      <c r="J39" s="256"/>
      <c r="K39" s="267"/>
      <c r="L39" s="267"/>
      <c r="M39" s="267"/>
      <c r="N39" s="267"/>
      <c r="O39" s="256"/>
      <c r="P39" s="256"/>
      <c r="Q39" s="256"/>
      <c r="R39" s="307"/>
      <c r="S39" s="307"/>
      <c r="T39" s="245"/>
      <c r="U39" s="245"/>
      <c r="V39" s="245"/>
      <c r="W39" s="245"/>
      <c r="X39" s="245"/>
      <c r="Y39" s="245"/>
      <c r="Z39" s="259">
        <f t="shared" si="9"/>
        <v>0</v>
      </c>
      <c r="AA39" s="307"/>
      <c r="AB39" s="234" t="e">
        <f t="shared" si="0"/>
        <v>#DIV/0!</v>
      </c>
      <c r="AC39" s="307"/>
      <c r="AD39" s="307"/>
      <c r="AE39" s="307"/>
      <c r="AF39" s="307"/>
    </row>
    <row r="40" spans="1:219">
      <c r="A40" s="116" t="s">
        <v>36</v>
      </c>
      <c r="B40" s="419">
        <f t="shared" si="6"/>
        <v>0</v>
      </c>
      <c r="C40" s="207"/>
      <c r="D40" s="207"/>
      <c r="E40" s="207"/>
      <c r="F40" s="259">
        <f t="shared" si="5"/>
        <v>0</v>
      </c>
      <c r="G40" s="207"/>
      <c r="H40" s="421" t="e">
        <f t="shared" si="2"/>
        <v>#DIV/0!</v>
      </c>
      <c r="I40" s="266">
        <f t="shared" si="3"/>
        <v>0</v>
      </c>
      <c r="J40" s="207"/>
      <c r="K40" s="424"/>
      <c r="L40" s="424"/>
      <c r="M40" s="424"/>
      <c r="N40" s="424"/>
      <c r="O40" s="207"/>
      <c r="P40" s="207"/>
      <c r="Q40" s="207"/>
      <c r="R40" s="207"/>
      <c r="S40" s="207"/>
      <c r="T40" s="207"/>
      <c r="U40" s="207"/>
      <c r="V40" s="207"/>
      <c r="W40" s="205"/>
      <c r="X40" s="205"/>
      <c r="Y40" s="205"/>
      <c r="Z40" s="259">
        <f t="shared" si="9"/>
        <v>0</v>
      </c>
      <c r="AA40" s="207"/>
      <c r="AB40" s="234" t="e">
        <f t="shared" si="0"/>
        <v>#DIV/0!</v>
      </c>
      <c r="AC40" s="207"/>
      <c r="AD40" s="207"/>
      <c r="AE40" s="207"/>
      <c r="AF40" s="207"/>
    </row>
    <row r="41" spans="1:219">
      <c r="A41" s="116" t="s">
        <v>122</v>
      </c>
      <c r="B41" s="419">
        <f t="shared" si="6"/>
        <v>0</v>
      </c>
      <c r="C41" s="168"/>
      <c r="D41" s="168"/>
      <c r="E41" s="168"/>
      <c r="F41" s="259">
        <f t="shared" si="5"/>
        <v>0</v>
      </c>
      <c r="G41" s="168"/>
      <c r="H41" s="421" t="e">
        <f t="shared" si="2"/>
        <v>#DIV/0!</v>
      </c>
      <c r="I41" s="266">
        <f t="shared" si="3"/>
        <v>0</v>
      </c>
      <c r="J41" s="169"/>
      <c r="K41" s="429"/>
      <c r="L41" s="429"/>
      <c r="M41" s="429"/>
      <c r="N41" s="429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259">
        <f t="shared" si="9"/>
        <v>0</v>
      </c>
      <c r="AA41" s="168"/>
      <c r="AB41" s="234" t="e">
        <f t="shared" si="0"/>
        <v>#DIV/0!</v>
      </c>
      <c r="AC41" s="168"/>
      <c r="AD41" s="168"/>
      <c r="AE41" s="168"/>
      <c r="AF41" s="168"/>
    </row>
    <row r="42" spans="1:219">
      <c r="A42" s="116" t="s">
        <v>38</v>
      </c>
      <c r="B42" s="419">
        <f t="shared" si="6"/>
        <v>0</v>
      </c>
      <c r="C42" s="245"/>
      <c r="D42" s="245"/>
      <c r="E42" s="245"/>
      <c r="F42" s="259">
        <f t="shared" si="5"/>
        <v>0</v>
      </c>
      <c r="G42" s="245"/>
      <c r="H42" s="421" t="e">
        <f t="shared" si="2"/>
        <v>#DIV/0!</v>
      </c>
      <c r="I42" s="266">
        <f t="shared" si="3"/>
        <v>0</v>
      </c>
      <c r="J42" s="247"/>
      <c r="K42" s="248"/>
      <c r="L42" s="248"/>
      <c r="M42" s="248"/>
      <c r="N42" s="248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59">
        <f t="shared" si="9"/>
        <v>0</v>
      </c>
      <c r="AA42" s="283"/>
      <c r="AB42" s="234" t="e">
        <f t="shared" si="0"/>
        <v>#DIV/0!</v>
      </c>
      <c r="AC42" s="245"/>
      <c r="AD42" s="245"/>
      <c r="AE42" s="245"/>
      <c r="AF42" s="245"/>
    </row>
    <row r="43" spans="1:219">
      <c r="A43" s="116" t="s">
        <v>123</v>
      </c>
      <c r="B43" s="420">
        <f t="shared" si="6"/>
        <v>0</v>
      </c>
      <c r="C43" s="167"/>
      <c r="D43" s="167"/>
      <c r="E43" s="167"/>
      <c r="F43" s="259">
        <f t="shared" si="5"/>
        <v>0</v>
      </c>
      <c r="G43" s="167"/>
      <c r="H43" s="421" t="e">
        <f t="shared" si="2"/>
        <v>#DIV/0!</v>
      </c>
      <c r="I43" s="422">
        <f t="shared" ref="I43" si="11">SUM(J43:Y43)</f>
        <v>0</v>
      </c>
      <c r="J43" s="169"/>
      <c r="K43" s="170"/>
      <c r="L43" s="170"/>
      <c r="M43" s="170"/>
      <c r="N43" s="170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259">
        <f t="shared" si="9"/>
        <v>0</v>
      </c>
      <c r="AA43" s="167"/>
      <c r="AB43" s="234" t="e">
        <f t="shared" si="0"/>
        <v>#DIV/0!</v>
      </c>
      <c r="AC43" s="167"/>
      <c r="AD43" s="167"/>
      <c r="AE43" s="167"/>
      <c r="AF43" s="167"/>
    </row>
    <row r="44" spans="1:219" ht="15.75" thickBot="1">
      <c r="A44" s="122" t="s">
        <v>40</v>
      </c>
      <c r="B44" s="432">
        <f t="shared" si="6"/>
        <v>0</v>
      </c>
      <c r="C44" s="433"/>
      <c r="D44" s="433"/>
      <c r="E44" s="433"/>
      <c r="F44" s="430">
        <f t="shared" si="5"/>
        <v>0</v>
      </c>
      <c r="G44" s="433"/>
      <c r="H44" s="430" t="e">
        <f t="shared" si="2"/>
        <v>#DIV/0!</v>
      </c>
      <c r="I44" s="434">
        <f t="shared" ref="I44" si="12">SUM(J44:Y44)</f>
        <v>0</v>
      </c>
      <c r="J44" s="435"/>
      <c r="K44" s="436"/>
      <c r="L44" s="436"/>
      <c r="M44" s="436"/>
      <c r="N44" s="436"/>
      <c r="O44" s="433"/>
      <c r="P44" s="433"/>
      <c r="Q44" s="433"/>
      <c r="R44" s="433"/>
      <c r="S44" s="433"/>
      <c r="T44" s="433"/>
      <c r="U44" s="433"/>
      <c r="V44" s="433"/>
      <c r="W44" s="433"/>
      <c r="X44" s="433"/>
      <c r="Y44" s="433"/>
      <c r="Z44" s="430">
        <f t="shared" si="9"/>
        <v>0</v>
      </c>
      <c r="AA44" s="433"/>
      <c r="AB44" s="430" t="e">
        <f t="shared" si="0"/>
        <v>#DIV/0!</v>
      </c>
      <c r="AC44" s="433"/>
      <c r="AD44" s="433"/>
      <c r="AE44" s="433"/>
      <c r="AF44" s="433"/>
    </row>
    <row r="45" spans="1:219" ht="15.75" thickBot="1">
      <c r="A45" s="123" t="s">
        <v>110</v>
      </c>
      <c r="B45" s="437">
        <f t="shared" si="6"/>
        <v>0</v>
      </c>
      <c r="C45" s="438"/>
      <c r="D45" s="438"/>
      <c r="E45" s="438"/>
      <c r="F45" s="431">
        <f t="shared" si="5"/>
        <v>0</v>
      </c>
      <c r="G45" s="438"/>
      <c r="H45" s="431" t="e">
        <f t="shared" si="2"/>
        <v>#DIV/0!</v>
      </c>
      <c r="I45" s="439">
        <f t="shared" ref="I45" si="13">SUM(I4:I44)</f>
        <v>64</v>
      </c>
      <c r="J45" s="440"/>
      <c r="K45" s="440"/>
      <c r="L45" s="440"/>
      <c r="M45" s="440"/>
      <c r="N45" s="440"/>
      <c r="O45" s="440"/>
      <c r="P45" s="440"/>
      <c r="Q45" s="440"/>
      <c r="R45" s="440"/>
      <c r="S45" s="440"/>
      <c r="T45" s="440"/>
      <c r="U45" s="440"/>
      <c r="V45" s="440"/>
      <c r="W45" s="440"/>
      <c r="X45" s="440"/>
      <c r="Y45" s="440"/>
      <c r="Z45" s="431">
        <f t="shared" si="9"/>
        <v>0</v>
      </c>
      <c r="AA45" s="438"/>
      <c r="AB45" s="431" t="e">
        <f t="shared" si="0"/>
        <v>#DIV/0!</v>
      </c>
      <c r="AC45" s="438"/>
      <c r="AD45" s="438"/>
      <c r="AE45" s="438"/>
      <c r="AF45" s="441"/>
    </row>
    <row r="46" spans="1:219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219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219" s="2" customFormat="1">
      <c r="A48" s="17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2"/>
      <c r="V48" s="22"/>
      <c r="W48" s="22"/>
      <c r="X48" s="22"/>
      <c r="Y48" s="23"/>
      <c r="Z48" s="2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A47"/>
  <sheetViews>
    <sheetView zoomScale="70" zoomScaleNormal="70" workbookViewId="0">
      <pane ySplit="2" topLeftCell="A14" activePane="bottomLeft" state="frozen"/>
      <selection pane="bottomLeft" activeCell="B3" sqref="B3:Z3"/>
    </sheetView>
  </sheetViews>
  <sheetFormatPr defaultRowHeight="15"/>
  <cols>
    <col min="1" max="1" width="18.5703125" customWidth="1"/>
    <col min="2" max="25" width="9.140625" customWidth="1"/>
    <col min="26" max="26" width="9.5703125" bestFit="1" customWidth="1"/>
  </cols>
  <sheetData>
    <row r="1" spans="1:27" ht="26.25" customHeight="1">
      <c r="A1" s="565" t="s">
        <v>130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33"/>
    </row>
    <row r="2" spans="1:27" ht="45">
      <c r="A2" s="144" t="s">
        <v>119</v>
      </c>
      <c r="B2" s="125" t="s">
        <v>50</v>
      </c>
      <c r="C2" s="124" t="s">
        <v>84</v>
      </c>
      <c r="D2" s="124" t="s">
        <v>85</v>
      </c>
      <c r="E2" s="124" t="s">
        <v>86</v>
      </c>
      <c r="F2" s="124" t="s">
        <v>87</v>
      </c>
      <c r="G2" s="124" t="s">
        <v>88</v>
      </c>
      <c r="H2" s="124" t="s">
        <v>89</v>
      </c>
      <c r="I2" s="126" t="s">
        <v>118</v>
      </c>
      <c r="J2" s="124" t="s">
        <v>90</v>
      </c>
      <c r="K2" s="124" t="s">
        <v>91</v>
      </c>
      <c r="L2" s="124" t="s">
        <v>92</v>
      </c>
      <c r="M2" s="124" t="s">
        <v>93</v>
      </c>
      <c r="N2" s="124" t="s">
        <v>94</v>
      </c>
      <c r="O2" s="124" t="s">
        <v>95</v>
      </c>
      <c r="P2" s="124" t="s">
        <v>96</v>
      </c>
      <c r="Q2" s="124" t="s">
        <v>97</v>
      </c>
      <c r="R2" s="124" t="s">
        <v>98</v>
      </c>
      <c r="S2" s="124" t="s">
        <v>99</v>
      </c>
      <c r="T2" s="124" t="s">
        <v>100</v>
      </c>
      <c r="U2" s="124" t="s">
        <v>101</v>
      </c>
      <c r="V2" s="124" t="s">
        <v>102</v>
      </c>
      <c r="W2" s="124" t="s">
        <v>103</v>
      </c>
      <c r="X2" s="124" t="s">
        <v>128</v>
      </c>
      <c r="Y2" s="124" t="s">
        <v>129</v>
      </c>
      <c r="Z2" s="124" t="s">
        <v>104</v>
      </c>
      <c r="AA2" s="33"/>
    </row>
    <row r="3" spans="1:27" ht="30">
      <c r="A3" s="127" t="s">
        <v>1</v>
      </c>
      <c r="B3" s="279"/>
      <c r="C3" s="279"/>
      <c r="D3" s="279"/>
      <c r="E3" s="279"/>
      <c r="F3" s="445"/>
      <c r="G3" s="303"/>
      <c r="H3" s="303"/>
      <c r="I3" s="303"/>
      <c r="J3" s="445"/>
      <c r="K3" s="303"/>
      <c r="L3" s="303"/>
      <c r="M3" s="303"/>
      <c r="N3" s="303"/>
      <c r="O3" s="445"/>
      <c r="P3" s="303"/>
      <c r="Q3" s="445"/>
      <c r="R3" s="445"/>
      <c r="S3" s="445"/>
      <c r="T3" s="445"/>
      <c r="U3" s="445"/>
      <c r="V3" s="445"/>
      <c r="W3" s="445"/>
      <c r="X3" s="445"/>
      <c r="Y3" s="445"/>
      <c r="Z3" s="531"/>
      <c r="AA3" s="33"/>
    </row>
    <row r="4" spans="1:27">
      <c r="A4" s="128" t="s">
        <v>2</v>
      </c>
      <c r="B4" s="446"/>
      <c r="C4" s="279"/>
      <c r="D4" s="279"/>
      <c r="E4" s="279"/>
      <c r="F4" s="445"/>
      <c r="G4" s="303"/>
      <c r="H4" s="303"/>
      <c r="I4" s="303"/>
      <c r="J4" s="293"/>
      <c r="K4" s="303"/>
      <c r="L4" s="303"/>
      <c r="M4" s="303"/>
      <c r="N4" s="303"/>
      <c r="O4" s="445"/>
      <c r="P4" s="303"/>
      <c r="Q4" s="445"/>
      <c r="R4" s="445"/>
      <c r="S4" s="445"/>
      <c r="T4" s="445"/>
      <c r="U4" s="445"/>
      <c r="V4" s="445"/>
      <c r="W4" s="445"/>
      <c r="X4" s="445"/>
      <c r="Y4" s="445"/>
      <c r="Z4" s="531">
        <f t="shared" ref="Z3:Z43" si="0">SUM(B4:Y4)</f>
        <v>0</v>
      </c>
      <c r="AA4" s="33"/>
    </row>
    <row r="5" spans="1:27">
      <c r="A5" s="128" t="s">
        <v>3</v>
      </c>
      <c r="B5" s="279"/>
      <c r="C5" s="279"/>
      <c r="D5" s="279"/>
      <c r="E5" s="279"/>
      <c r="F5" s="445"/>
      <c r="G5" s="447"/>
      <c r="H5" s="303"/>
      <c r="I5" s="303"/>
      <c r="J5" s="445"/>
      <c r="K5" s="303"/>
      <c r="L5" s="303"/>
      <c r="M5" s="303"/>
      <c r="N5" s="303"/>
      <c r="O5" s="445"/>
      <c r="P5" s="303"/>
      <c r="Q5" s="445"/>
      <c r="R5" s="445"/>
      <c r="S5" s="445"/>
      <c r="T5" s="445"/>
      <c r="U5" s="445"/>
      <c r="V5" s="445"/>
      <c r="W5" s="445"/>
      <c r="X5" s="445"/>
      <c r="Y5" s="445"/>
      <c r="Z5" s="531">
        <f t="shared" si="0"/>
        <v>0</v>
      </c>
      <c r="AA5" s="33"/>
    </row>
    <row r="6" spans="1:27" ht="30">
      <c r="A6" s="128" t="s">
        <v>4</v>
      </c>
      <c r="B6" s="296"/>
      <c r="C6" s="448"/>
      <c r="D6" s="448"/>
      <c r="E6" s="448"/>
      <c r="F6" s="449"/>
      <c r="G6" s="450"/>
      <c r="H6" s="450"/>
      <c r="I6" s="450"/>
      <c r="J6" s="449"/>
      <c r="K6" s="450"/>
      <c r="L6" s="450"/>
      <c r="M6" s="450"/>
      <c r="N6" s="450"/>
      <c r="O6" s="449"/>
      <c r="P6" s="450"/>
      <c r="Q6" s="449"/>
      <c r="R6" s="449"/>
      <c r="S6" s="449"/>
      <c r="T6" s="449"/>
      <c r="U6" s="449"/>
      <c r="V6" s="449"/>
      <c r="W6" s="449"/>
      <c r="X6" s="449"/>
      <c r="Y6" s="449"/>
      <c r="Z6" s="531">
        <f t="shared" si="0"/>
        <v>0</v>
      </c>
      <c r="AA6" s="33"/>
    </row>
    <row r="7" spans="1:27">
      <c r="A7" s="129" t="s">
        <v>5</v>
      </c>
      <c r="B7" s="451"/>
      <c r="C7" s="451"/>
      <c r="D7" s="451"/>
      <c r="E7" s="451"/>
      <c r="F7" s="452"/>
      <c r="G7" s="453"/>
      <c r="H7" s="453"/>
      <c r="I7" s="453"/>
      <c r="J7" s="452"/>
      <c r="K7" s="453"/>
      <c r="L7" s="453"/>
      <c r="M7" s="453"/>
      <c r="N7" s="453"/>
      <c r="O7" s="452"/>
      <c r="P7" s="453"/>
      <c r="Q7" s="452"/>
      <c r="R7" s="452"/>
      <c r="S7" s="452"/>
      <c r="T7" s="452"/>
      <c r="U7" s="452"/>
      <c r="V7" s="452"/>
      <c r="W7" s="452"/>
      <c r="X7" s="452"/>
      <c r="Y7" s="452"/>
      <c r="Z7" s="531">
        <f t="shared" si="0"/>
        <v>0</v>
      </c>
      <c r="AA7" s="33"/>
    </row>
    <row r="8" spans="1:27">
      <c r="A8" s="130" t="s">
        <v>82</v>
      </c>
      <c r="B8" s="172"/>
      <c r="C8" s="172"/>
      <c r="D8" s="172"/>
      <c r="E8" s="172"/>
      <c r="F8" s="173"/>
      <c r="G8" s="174"/>
      <c r="H8" s="174"/>
      <c r="I8" s="174"/>
      <c r="J8" s="173"/>
      <c r="K8" s="174"/>
      <c r="L8" s="174"/>
      <c r="M8" s="174"/>
      <c r="N8" s="174"/>
      <c r="O8" s="173"/>
      <c r="P8" s="174"/>
      <c r="Q8" s="173"/>
      <c r="R8" s="173"/>
      <c r="S8" s="173"/>
      <c r="T8" s="173"/>
      <c r="U8" s="173"/>
      <c r="V8" s="173"/>
      <c r="W8" s="173"/>
      <c r="X8" s="173"/>
      <c r="Y8" s="173"/>
      <c r="Z8" s="531">
        <f t="shared" si="0"/>
        <v>0</v>
      </c>
      <c r="AA8" s="131" t="s">
        <v>119</v>
      </c>
    </row>
    <row r="9" spans="1:27">
      <c r="A9" s="132" t="s">
        <v>6</v>
      </c>
      <c r="B9" s="279"/>
      <c r="C9" s="279"/>
      <c r="D9" s="279"/>
      <c r="E9" s="279"/>
      <c r="F9" s="303"/>
      <c r="G9" s="303"/>
      <c r="H9" s="303"/>
      <c r="I9" s="303"/>
      <c r="J9" s="303"/>
      <c r="K9" s="303"/>
      <c r="L9" s="303"/>
      <c r="M9" s="303"/>
      <c r="N9" s="303"/>
      <c r="O9" s="445"/>
      <c r="P9" s="303"/>
      <c r="Q9" s="445"/>
      <c r="R9" s="445"/>
      <c r="S9" s="445"/>
      <c r="T9" s="303"/>
      <c r="U9" s="303"/>
      <c r="V9" s="303"/>
      <c r="W9" s="445"/>
      <c r="X9" s="445"/>
      <c r="Y9" s="445"/>
      <c r="Z9" s="531">
        <f t="shared" si="0"/>
        <v>0</v>
      </c>
      <c r="AA9" s="33"/>
    </row>
    <row r="10" spans="1:27">
      <c r="A10" s="133" t="s">
        <v>7</v>
      </c>
      <c r="B10" s="279"/>
      <c r="C10" s="279"/>
      <c r="D10" s="279"/>
      <c r="E10" s="279"/>
      <c r="F10" s="303"/>
      <c r="G10" s="303"/>
      <c r="H10" s="303"/>
      <c r="I10" s="303"/>
      <c r="J10" s="445"/>
      <c r="K10" s="303"/>
      <c r="L10" s="303"/>
      <c r="M10" s="303"/>
      <c r="N10" s="303"/>
      <c r="O10" s="445"/>
      <c r="P10" s="303"/>
      <c r="Q10" s="445"/>
      <c r="R10" s="445"/>
      <c r="S10" s="445"/>
      <c r="T10" s="445"/>
      <c r="U10" s="445"/>
      <c r="V10" s="445"/>
      <c r="W10" s="445"/>
      <c r="X10" s="445"/>
      <c r="Y10" s="445"/>
      <c r="Z10" s="531">
        <f t="shared" si="0"/>
        <v>0</v>
      </c>
      <c r="AA10" s="33"/>
    </row>
    <row r="11" spans="1:27">
      <c r="A11" s="134" t="s">
        <v>8</v>
      </c>
      <c r="B11" s="146"/>
      <c r="C11" s="146"/>
      <c r="D11" s="146"/>
      <c r="E11" s="146"/>
      <c r="F11" s="148"/>
      <c r="G11" s="148"/>
      <c r="H11" s="148"/>
      <c r="I11" s="148"/>
      <c r="J11" s="150"/>
      <c r="K11" s="147"/>
      <c r="L11" s="147"/>
      <c r="M11" s="147"/>
      <c r="N11" s="148"/>
      <c r="O11" s="150"/>
      <c r="P11" s="148"/>
      <c r="Q11" s="150"/>
      <c r="R11" s="150"/>
      <c r="S11" s="150"/>
      <c r="T11" s="148"/>
      <c r="U11" s="148"/>
      <c r="V11" s="148"/>
      <c r="W11" s="148"/>
      <c r="X11" s="148"/>
      <c r="Y11" s="148"/>
      <c r="Z11" s="531">
        <f t="shared" si="0"/>
        <v>0</v>
      </c>
      <c r="AA11" s="33"/>
    </row>
    <row r="12" spans="1:27">
      <c r="A12" s="128" t="s">
        <v>9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531">
        <f t="shared" si="0"/>
        <v>0</v>
      </c>
      <c r="AA12" s="33"/>
    </row>
    <row r="13" spans="1:27" s="16" customFormat="1">
      <c r="A13" s="135" t="s">
        <v>10</v>
      </c>
      <c r="B13" s="279"/>
      <c r="C13" s="279"/>
      <c r="D13" s="279"/>
      <c r="E13" s="279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531">
        <f t="shared" si="0"/>
        <v>0</v>
      </c>
      <c r="AA13" s="136"/>
    </row>
    <row r="14" spans="1:27">
      <c r="A14" s="128" t="s">
        <v>11</v>
      </c>
      <c r="B14" s="454"/>
      <c r="C14" s="454"/>
      <c r="D14" s="454"/>
      <c r="E14" s="454"/>
      <c r="F14" s="455"/>
      <c r="G14" s="456"/>
      <c r="H14" s="456"/>
      <c r="I14" s="456"/>
      <c r="J14" s="455"/>
      <c r="K14" s="456"/>
      <c r="L14" s="456"/>
      <c r="M14" s="456"/>
      <c r="N14" s="455"/>
      <c r="O14" s="456"/>
      <c r="P14" s="456"/>
      <c r="Q14" s="456"/>
      <c r="R14" s="456"/>
      <c r="S14" s="457"/>
      <c r="T14" s="456"/>
      <c r="U14" s="455"/>
      <c r="V14" s="455"/>
      <c r="W14" s="455"/>
      <c r="X14" s="455"/>
      <c r="Y14" s="455"/>
      <c r="Z14" s="531">
        <f t="shared" si="0"/>
        <v>0</v>
      </c>
      <c r="AA14" s="33"/>
    </row>
    <row r="15" spans="1:27">
      <c r="A15" s="137" t="s">
        <v>12</v>
      </c>
      <c r="B15" s="458"/>
      <c r="C15" s="458"/>
      <c r="D15" s="458"/>
      <c r="E15" s="458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59"/>
      <c r="Z15" s="531">
        <f t="shared" si="0"/>
        <v>0</v>
      </c>
      <c r="AA15" s="33"/>
    </row>
    <row r="16" spans="1:27">
      <c r="A16" s="138" t="s">
        <v>13</v>
      </c>
      <c r="B16" s="279"/>
      <c r="C16" s="279"/>
      <c r="D16" s="279"/>
      <c r="E16" s="279"/>
      <c r="F16" s="280"/>
      <c r="G16" s="279"/>
      <c r="H16" s="279"/>
      <c r="I16" s="279"/>
      <c r="J16" s="280"/>
      <c r="K16" s="279"/>
      <c r="L16" s="279"/>
      <c r="M16" s="279"/>
      <c r="N16" s="279"/>
      <c r="O16" s="280"/>
      <c r="P16" s="279"/>
      <c r="Q16" s="280"/>
      <c r="R16" s="280"/>
      <c r="S16" s="280"/>
      <c r="T16" s="280"/>
      <c r="U16" s="280"/>
      <c r="V16" s="280"/>
      <c r="W16" s="280"/>
      <c r="X16" s="280"/>
      <c r="Y16" s="280"/>
      <c r="Z16" s="531">
        <f t="shared" si="0"/>
        <v>0</v>
      </c>
      <c r="AA16" s="33"/>
    </row>
    <row r="17" spans="1:27">
      <c r="A17" s="128" t="s">
        <v>14</v>
      </c>
      <c r="B17" s="451"/>
      <c r="C17" s="451"/>
      <c r="D17" s="451"/>
      <c r="E17" s="451"/>
      <c r="F17" s="452"/>
      <c r="G17" s="453"/>
      <c r="H17" s="453"/>
      <c r="I17" s="452"/>
      <c r="J17" s="453"/>
      <c r="K17" s="453"/>
      <c r="L17" s="453"/>
      <c r="M17" s="453"/>
      <c r="N17" s="453"/>
      <c r="O17" s="452"/>
      <c r="P17" s="453"/>
      <c r="Q17" s="452"/>
      <c r="R17" s="452"/>
      <c r="S17" s="452"/>
      <c r="T17" s="452"/>
      <c r="U17" s="452"/>
      <c r="V17" s="452"/>
      <c r="W17" s="452"/>
      <c r="X17" s="452"/>
      <c r="Y17" s="452"/>
      <c r="Z17" s="531">
        <f t="shared" si="0"/>
        <v>0</v>
      </c>
      <c r="AA17" s="33"/>
    </row>
    <row r="18" spans="1:27">
      <c r="A18" s="138" t="s">
        <v>15</v>
      </c>
      <c r="B18" s="262"/>
      <c r="C18" s="262"/>
      <c r="D18" s="262"/>
      <c r="E18" s="262"/>
      <c r="F18" s="263"/>
      <c r="G18" s="264"/>
      <c r="H18" s="264"/>
      <c r="I18" s="264"/>
      <c r="J18" s="263"/>
      <c r="K18" s="264"/>
      <c r="L18" s="264"/>
      <c r="M18" s="264"/>
      <c r="N18" s="264"/>
      <c r="O18" s="263"/>
      <c r="P18" s="264"/>
      <c r="Q18" s="263"/>
      <c r="R18" s="263"/>
      <c r="S18" s="263"/>
      <c r="T18" s="263"/>
      <c r="U18" s="263"/>
      <c r="V18" s="263"/>
      <c r="W18" s="263"/>
      <c r="X18" s="263"/>
      <c r="Y18" s="263"/>
      <c r="Z18" s="531">
        <f t="shared" si="0"/>
        <v>0</v>
      </c>
      <c r="AA18" s="33"/>
    </row>
    <row r="19" spans="1:27">
      <c r="A19" s="128" t="s">
        <v>16</v>
      </c>
      <c r="B19" s="279"/>
      <c r="C19" s="279"/>
      <c r="D19" s="279"/>
      <c r="E19" s="279"/>
      <c r="F19" s="263"/>
      <c r="G19" s="264"/>
      <c r="H19" s="264"/>
      <c r="I19" s="264"/>
      <c r="J19" s="445"/>
      <c r="K19" s="303"/>
      <c r="L19" s="303"/>
      <c r="M19" s="303"/>
      <c r="N19" s="303"/>
      <c r="O19" s="445"/>
      <c r="P19" s="303"/>
      <c r="Q19" s="445"/>
      <c r="R19" s="445"/>
      <c r="S19" s="445"/>
      <c r="T19" s="445"/>
      <c r="U19" s="445"/>
      <c r="V19" s="445"/>
      <c r="W19" s="445"/>
      <c r="X19" s="445"/>
      <c r="Y19" s="445"/>
      <c r="Z19" s="531">
        <f t="shared" si="0"/>
        <v>0</v>
      </c>
      <c r="AA19" s="33"/>
    </row>
    <row r="20" spans="1:27" ht="16.5" customHeight="1">
      <c r="A20" s="129" t="s">
        <v>17</v>
      </c>
      <c r="B20" s="460"/>
      <c r="C20" s="460"/>
      <c r="D20" s="460"/>
      <c r="E20" s="460"/>
      <c r="F20" s="461"/>
      <c r="G20" s="462"/>
      <c r="H20" s="462"/>
      <c r="I20" s="462"/>
      <c r="J20" s="461"/>
      <c r="K20" s="462"/>
      <c r="L20" s="462"/>
      <c r="M20" s="462"/>
      <c r="N20" s="462"/>
      <c r="O20" s="461"/>
      <c r="P20" s="462"/>
      <c r="Q20" s="461"/>
      <c r="R20" s="461"/>
      <c r="S20" s="461"/>
      <c r="T20" s="461"/>
      <c r="U20" s="461"/>
      <c r="V20" s="461"/>
      <c r="W20" s="461"/>
      <c r="X20" s="461"/>
      <c r="Y20" s="461"/>
      <c r="Z20" s="531">
        <f t="shared" si="0"/>
        <v>0</v>
      </c>
      <c r="AA20" s="33"/>
    </row>
    <row r="21" spans="1:27">
      <c r="A21" s="128" t="s">
        <v>18</v>
      </c>
      <c r="B21" s="448"/>
      <c r="C21" s="448"/>
      <c r="D21" s="448"/>
      <c r="E21" s="448"/>
      <c r="F21" s="449"/>
      <c r="G21" s="450"/>
      <c r="H21" s="450"/>
      <c r="I21" s="450"/>
      <c r="J21" s="449"/>
      <c r="K21" s="450"/>
      <c r="L21" s="450"/>
      <c r="M21" s="450"/>
      <c r="N21" s="450"/>
      <c r="O21" s="449"/>
      <c r="P21" s="450"/>
      <c r="Q21" s="449"/>
      <c r="R21" s="449"/>
      <c r="S21" s="449"/>
      <c r="T21" s="449"/>
      <c r="U21" s="449"/>
      <c r="V21" s="449"/>
      <c r="W21" s="449"/>
      <c r="X21" s="449"/>
      <c r="Y21" s="449"/>
      <c r="Z21" s="531">
        <f t="shared" si="0"/>
        <v>0</v>
      </c>
      <c r="AA21" s="33"/>
    </row>
    <row r="22" spans="1:27">
      <c r="A22" s="128" t="s">
        <v>19</v>
      </c>
      <c r="B22" s="448"/>
      <c r="C22" s="448"/>
      <c r="D22" s="448"/>
      <c r="E22" s="448"/>
      <c r="F22" s="449"/>
      <c r="G22" s="450"/>
      <c r="H22" s="450"/>
      <c r="I22" s="450"/>
      <c r="J22" s="449"/>
      <c r="K22" s="450"/>
      <c r="L22" s="450"/>
      <c r="M22" s="450"/>
      <c r="N22" s="450"/>
      <c r="O22" s="449"/>
      <c r="P22" s="450"/>
      <c r="Q22" s="449"/>
      <c r="R22" s="449"/>
      <c r="S22" s="449"/>
      <c r="T22" s="449"/>
      <c r="U22" s="449"/>
      <c r="V22" s="449"/>
      <c r="W22" s="449"/>
      <c r="X22" s="449"/>
      <c r="Y22" s="449"/>
      <c r="Z22" s="531">
        <f t="shared" si="0"/>
        <v>0</v>
      </c>
      <c r="AA22" s="33"/>
    </row>
    <row r="23" spans="1:27">
      <c r="A23" s="135" t="s">
        <v>20</v>
      </c>
      <c r="B23" s="463"/>
      <c r="C23" s="463"/>
      <c r="D23" s="463"/>
      <c r="E23" s="463"/>
      <c r="F23" s="464"/>
      <c r="G23" s="464"/>
      <c r="H23" s="464"/>
      <c r="I23" s="464"/>
      <c r="J23" s="465"/>
      <c r="K23" s="466"/>
      <c r="L23" s="466"/>
      <c r="M23" s="466"/>
      <c r="N23" s="466"/>
      <c r="O23" s="465"/>
      <c r="P23" s="466"/>
      <c r="Q23" s="465"/>
      <c r="R23" s="465"/>
      <c r="S23" s="465"/>
      <c r="T23" s="465"/>
      <c r="U23" s="465"/>
      <c r="V23" s="465"/>
      <c r="W23" s="465"/>
      <c r="X23" s="465"/>
      <c r="Y23" s="465"/>
      <c r="Z23" s="531">
        <f t="shared" si="0"/>
        <v>0</v>
      </c>
      <c r="AA23" s="33"/>
    </row>
    <row r="24" spans="1:27" s="16" customFormat="1">
      <c r="A24" s="139" t="s">
        <v>21</v>
      </c>
      <c r="B24" s="172"/>
      <c r="C24" s="172"/>
      <c r="D24" s="172"/>
      <c r="E24" s="172"/>
      <c r="F24" s="173"/>
      <c r="G24" s="174"/>
      <c r="H24" s="174"/>
      <c r="I24" s="174"/>
      <c r="J24" s="173"/>
      <c r="K24" s="174"/>
      <c r="L24" s="174"/>
      <c r="M24" s="174"/>
      <c r="N24" s="174"/>
      <c r="O24" s="173"/>
      <c r="P24" s="174"/>
      <c r="Q24" s="173"/>
      <c r="R24" s="173"/>
      <c r="S24" s="173"/>
      <c r="T24" s="173"/>
      <c r="U24" s="173"/>
      <c r="V24" s="173"/>
      <c r="W24" s="173"/>
      <c r="X24" s="173"/>
      <c r="Y24" s="173"/>
      <c r="Z24" s="531">
        <f t="shared" si="0"/>
        <v>0</v>
      </c>
      <c r="AA24" s="136"/>
    </row>
    <row r="25" spans="1:27">
      <c r="A25" s="128" t="s">
        <v>22</v>
      </c>
      <c r="B25" s="279"/>
      <c r="C25" s="279"/>
      <c r="D25" s="279"/>
      <c r="E25" s="279"/>
      <c r="F25" s="445"/>
      <c r="G25" s="303"/>
      <c r="H25" s="303"/>
      <c r="I25" s="303"/>
      <c r="J25" s="445"/>
      <c r="K25" s="303"/>
      <c r="L25" s="303"/>
      <c r="M25" s="303"/>
      <c r="N25" s="303"/>
      <c r="O25" s="445"/>
      <c r="P25" s="303"/>
      <c r="Q25" s="445"/>
      <c r="R25" s="445"/>
      <c r="S25" s="445"/>
      <c r="T25" s="445"/>
      <c r="U25" s="445"/>
      <c r="V25" s="445"/>
      <c r="W25" s="445"/>
      <c r="X25" s="445"/>
      <c r="Y25" s="445"/>
      <c r="Z25" s="531">
        <f t="shared" si="0"/>
        <v>0</v>
      </c>
      <c r="AA25" s="33"/>
    </row>
    <row r="26" spans="1:27">
      <c r="A26" s="128" t="s">
        <v>23</v>
      </c>
      <c r="B26" s="172"/>
      <c r="C26" s="172"/>
      <c r="D26" s="172"/>
      <c r="E26" s="172"/>
      <c r="F26" s="173"/>
      <c r="G26" s="174"/>
      <c r="H26" s="174"/>
      <c r="I26" s="173"/>
      <c r="J26" s="174"/>
      <c r="K26" s="174"/>
      <c r="L26" s="174"/>
      <c r="M26" s="174"/>
      <c r="N26" s="173"/>
      <c r="O26" s="174"/>
      <c r="P26" s="173"/>
      <c r="Q26" s="173"/>
      <c r="R26" s="173"/>
      <c r="S26" s="173"/>
      <c r="T26" s="173"/>
      <c r="U26" s="173"/>
      <c r="V26" s="173"/>
      <c r="W26" s="173"/>
      <c r="X26" s="173"/>
      <c r="Y26" s="467"/>
      <c r="Z26" s="531">
        <f t="shared" si="0"/>
        <v>0</v>
      </c>
      <c r="AA26" s="33"/>
    </row>
    <row r="27" spans="1:27">
      <c r="A27" s="128" t="s">
        <v>24</v>
      </c>
      <c r="B27" s="172"/>
      <c r="C27" s="172"/>
      <c r="D27" s="172"/>
      <c r="E27" s="172"/>
      <c r="F27" s="173"/>
      <c r="G27" s="174"/>
      <c r="H27" s="174"/>
      <c r="I27" s="174"/>
      <c r="J27" s="173"/>
      <c r="K27" s="174"/>
      <c r="L27" s="174"/>
      <c r="M27" s="174"/>
      <c r="N27" s="174"/>
      <c r="O27" s="173"/>
      <c r="P27" s="174"/>
      <c r="Q27" s="173"/>
      <c r="R27" s="173"/>
      <c r="S27" s="173"/>
      <c r="T27" s="173"/>
      <c r="U27" s="173"/>
      <c r="V27" s="173"/>
      <c r="W27" s="173"/>
      <c r="X27" s="173"/>
      <c r="Y27" s="173"/>
      <c r="Z27" s="531">
        <f t="shared" si="0"/>
        <v>0</v>
      </c>
      <c r="AA27" s="33"/>
    </row>
    <row r="28" spans="1:27">
      <c r="A28" s="128" t="s">
        <v>25</v>
      </c>
      <c r="B28" s="172"/>
      <c r="C28" s="172"/>
      <c r="D28" s="172"/>
      <c r="E28" s="172"/>
      <c r="F28" s="173"/>
      <c r="G28" s="174"/>
      <c r="H28" s="174"/>
      <c r="I28" s="174"/>
      <c r="J28" s="173"/>
      <c r="K28" s="174"/>
      <c r="L28" s="174"/>
      <c r="M28" s="174"/>
      <c r="N28" s="174"/>
      <c r="O28" s="173"/>
      <c r="P28" s="174"/>
      <c r="Q28" s="173"/>
      <c r="R28" s="173"/>
      <c r="S28" s="173"/>
      <c r="T28" s="173"/>
      <c r="U28" s="173"/>
      <c r="V28" s="173"/>
      <c r="W28" s="173"/>
      <c r="X28" s="173"/>
      <c r="Y28" s="173"/>
      <c r="Z28" s="531">
        <f t="shared" si="0"/>
        <v>0</v>
      </c>
      <c r="AA28" s="33"/>
    </row>
    <row r="29" spans="1:27">
      <c r="A29" s="128" t="s">
        <v>26</v>
      </c>
      <c r="B29" s="302"/>
      <c r="C29" s="302"/>
      <c r="D29" s="302"/>
      <c r="E29" s="302"/>
      <c r="F29" s="303"/>
      <c r="G29" s="303"/>
      <c r="H29" s="303"/>
      <c r="I29" s="303"/>
      <c r="J29" s="304"/>
      <c r="K29" s="304"/>
      <c r="L29" s="304"/>
      <c r="M29" s="305"/>
      <c r="N29" s="304"/>
      <c r="O29" s="305"/>
      <c r="P29" s="305"/>
      <c r="Q29" s="305"/>
      <c r="R29" s="305"/>
      <c r="S29" s="145"/>
      <c r="T29" s="145"/>
      <c r="U29" s="145"/>
      <c r="V29" s="305"/>
      <c r="W29" s="305"/>
      <c r="X29" s="305"/>
      <c r="Y29" s="306"/>
      <c r="Z29" s="531">
        <f t="shared" si="0"/>
        <v>0</v>
      </c>
      <c r="AA29" s="33"/>
    </row>
    <row r="30" spans="1:27" s="16" customFormat="1">
      <c r="A30" s="140" t="s">
        <v>27</v>
      </c>
      <c r="B30" s="279"/>
      <c r="C30" s="279"/>
      <c r="D30" s="279"/>
      <c r="E30" s="279"/>
      <c r="F30" s="445"/>
      <c r="G30" s="303"/>
      <c r="H30" s="303"/>
      <c r="I30" s="303"/>
      <c r="J30" s="468"/>
      <c r="K30" s="469"/>
      <c r="L30" s="468"/>
      <c r="M30" s="468"/>
      <c r="N30" s="468"/>
      <c r="O30" s="469"/>
      <c r="P30" s="468"/>
      <c r="Q30" s="470"/>
      <c r="R30" s="470"/>
      <c r="S30" s="468"/>
      <c r="T30" s="468"/>
      <c r="U30" s="469"/>
      <c r="V30" s="468"/>
      <c r="W30" s="468"/>
      <c r="X30" s="468"/>
      <c r="Y30" s="469"/>
      <c r="Z30" s="531">
        <f t="shared" si="0"/>
        <v>0</v>
      </c>
      <c r="AA30" s="136" t="s">
        <v>119</v>
      </c>
    </row>
    <row r="31" spans="1:27" s="16" customFormat="1">
      <c r="A31" s="141" t="s">
        <v>28</v>
      </c>
      <c r="B31" s="471"/>
      <c r="C31" s="471"/>
      <c r="D31" s="471"/>
      <c r="E31" s="471"/>
      <c r="F31" s="445"/>
      <c r="G31" s="445"/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/>
      <c r="Y31" s="445"/>
      <c r="Z31" s="531">
        <f t="shared" si="0"/>
        <v>0</v>
      </c>
      <c r="AA31" s="136"/>
    </row>
    <row r="32" spans="1:27">
      <c r="A32" s="129" t="s">
        <v>29</v>
      </c>
      <c r="B32" s="279">
        <v>33</v>
      </c>
      <c r="C32" s="279">
        <v>33</v>
      </c>
      <c r="D32" s="279">
        <v>1</v>
      </c>
      <c r="E32" s="279">
        <v>5</v>
      </c>
      <c r="F32" s="445">
        <v>0</v>
      </c>
      <c r="G32" s="303">
        <v>0</v>
      </c>
      <c r="H32" s="303">
        <v>0</v>
      </c>
      <c r="I32" s="303">
        <v>0</v>
      </c>
      <c r="J32" s="445">
        <v>12</v>
      </c>
      <c r="K32" s="303">
        <v>6</v>
      </c>
      <c r="L32" s="303">
        <v>7</v>
      </c>
      <c r="M32" s="303">
        <v>26</v>
      </c>
      <c r="N32" s="303">
        <v>0</v>
      </c>
      <c r="O32" s="445">
        <v>23</v>
      </c>
      <c r="P32" s="303">
        <v>0</v>
      </c>
      <c r="Q32" s="445">
        <v>11</v>
      </c>
      <c r="R32" s="445">
        <v>17</v>
      </c>
      <c r="S32" s="445">
        <v>19</v>
      </c>
      <c r="T32" s="445">
        <v>0</v>
      </c>
      <c r="U32" s="445">
        <v>0</v>
      </c>
      <c r="V32" s="445">
        <v>12</v>
      </c>
      <c r="W32" s="445">
        <v>15</v>
      </c>
      <c r="X32" s="445">
        <v>0</v>
      </c>
      <c r="Y32" s="445">
        <v>17</v>
      </c>
      <c r="Z32" s="531">
        <f t="shared" ref="Z32" si="1">SUM(B32:Y32)</f>
        <v>237</v>
      </c>
      <c r="AA32" s="33"/>
    </row>
    <row r="33" spans="1:27">
      <c r="A33" s="138" t="s">
        <v>30</v>
      </c>
      <c r="B33" s="279"/>
      <c r="C33" s="279"/>
      <c r="D33" s="279"/>
      <c r="E33" s="279"/>
      <c r="F33" s="445"/>
      <c r="G33" s="303"/>
      <c r="H33" s="303"/>
      <c r="I33" s="303"/>
      <c r="J33" s="445"/>
      <c r="K33" s="303"/>
      <c r="L33" s="303"/>
      <c r="M33" s="303"/>
      <c r="N33" s="303"/>
      <c r="O33" s="445"/>
      <c r="P33" s="303"/>
      <c r="Q33" s="445"/>
      <c r="R33" s="445"/>
      <c r="S33" s="445"/>
      <c r="T33" s="445"/>
      <c r="U33" s="445"/>
      <c r="V33" s="445"/>
      <c r="W33" s="445"/>
      <c r="X33" s="445"/>
      <c r="Y33" s="445"/>
      <c r="Z33" s="531">
        <f t="shared" si="0"/>
        <v>0</v>
      </c>
      <c r="AA33" s="33"/>
    </row>
    <row r="34" spans="1:27">
      <c r="A34" s="138" t="s">
        <v>31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/>
      <c r="U34" s="449"/>
      <c r="V34" s="449"/>
      <c r="W34" s="449"/>
      <c r="X34" s="449"/>
      <c r="Y34" s="449"/>
      <c r="Z34" s="531">
        <f t="shared" si="0"/>
        <v>0</v>
      </c>
      <c r="AA34" s="33"/>
    </row>
    <row r="35" spans="1:27">
      <c r="A35" s="128" t="s">
        <v>32</v>
      </c>
      <c r="B35" s="279"/>
      <c r="C35" s="279"/>
      <c r="D35" s="279"/>
      <c r="E35" s="279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531">
        <f t="shared" si="0"/>
        <v>0</v>
      </c>
      <c r="AA35" s="33"/>
    </row>
    <row r="36" spans="1:27">
      <c r="A36" s="128" t="s">
        <v>33</v>
      </c>
      <c r="B36" s="279"/>
      <c r="C36" s="279"/>
      <c r="D36" s="279"/>
      <c r="E36" s="279"/>
      <c r="F36" s="445"/>
      <c r="G36" s="303"/>
      <c r="H36" s="303"/>
      <c r="I36" s="303"/>
      <c r="J36" s="445"/>
      <c r="K36" s="303"/>
      <c r="L36" s="303"/>
      <c r="M36" s="303"/>
      <c r="N36" s="303"/>
      <c r="O36" s="445"/>
      <c r="P36" s="303"/>
      <c r="Q36" s="445"/>
      <c r="R36" s="445"/>
      <c r="S36" s="445"/>
      <c r="T36" s="445"/>
      <c r="U36" s="445"/>
      <c r="V36" s="445"/>
      <c r="W36" s="445"/>
      <c r="X36" s="445"/>
      <c r="Y36" s="445"/>
      <c r="Z36" s="531">
        <f t="shared" si="0"/>
        <v>0</v>
      </c>
      <c r="AA36" s="33"/>
    </row>
    <row r="37" spans="1:27">
      <c r="A37" s="135" t="s">
        <v>34</v>
      </c>
      <c r="B37" s="302"/>
      <c r="C37" s="302"/>
      <c r="D37" s="302"/>
      <c r="E37" s="445"/>
      <c r="F37" s="445"/>
      <c r="G37" s="445"/>
      <c r="H37" s="445"/>
      <c r="I37" s="445"/>
      <c r="J37" s="304"/>
      <c r="K37" s="304"/>
      <c r="L37" s="304"/>
      <c r="M37" s="304"/>
      <c r="N37" s="445"/>
      <c r="O37" s="304"/>
      <c r="P37" s="305"/>
      <c r="Q37" s="305"/>
      <c r="R37" s="305"/>
      <c r="S37" s="305"/>
      <c r="T37" s="305"/>
      <c r="U37" s="305"/>
      <c r="V37" s="445"/>
      <c r="W37" s="305"/>
      <c r="X37" s="305"/>
      <c r="Y37" s="306"/>
      <c r="Z37" s="531">
        <f t="shared" si="0"/>
        <v>0</v>
      </c>
      <c r="AA37" s="33" t="s">
        <v>119</v>
      </c>
    </row>
    <row r="38" spans="1:27">
      <c r="A38" s="141" t="s">
        <v>35</v>
      </c>
      <c r="B38" s="279"/>
      <c r="C38" s="279"/>
      <c r="D38" s="279"/>
      <c r="E38" s="279"/>
      <c r="F38" s="445"/>
      <c r="G38" s="303"/>
      <c r="H38" s="303"/>
      <c r="I38" s="303"/>
      <c r="J38" s="445"/>
      <c r="K38" s="303"/>
      <c r="L38" s="303"/>
      <c r="M38" s="472"/>
      <c r="N38" s="303"/>
      <c r="O38" s="445"/>
      <c r="P38" s="303"/>
      <c r="Q38" s="445"/>
      <c r="R38" s="445"/>
      <c r="S38" s="445"/>
      <c r="T38" s="445"/>
      <c r="U38" s="445"/>
      <c r="V38" s="445"/>
      <c r="W38" s="445"/>
      <c r="X38" s="445"/>
      <c r="Y38" s="445"/>
      <c r="Z38" s="531">
        <f t="shared" si="0"/>
        <v>0</v>
      </c>
      <c r="AA38" s="33"/>
    </row>
    <row r="39" spans="1:27">
      <c r="A39" s="135" t="s">
        <v>36</v>
      </c>
      <c r="B39" s="448"/>
      <c r="C39" s="448"/>
      <c r="D39" s="448"/>
      <c r="E39" s="448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73"/>
      <c r="R39" s="473"/>
      <c r="S39" s="473"/>
      <c r="T39" s="473"/>
      <c r="U39" s="473"/>
      <c r="V39" s="473"/>
      <c r="W39" s="473"/>
      <c r="X39" s="473"/>
      <c r="Y39" s="473"/>
      <c r="Z39" s="531">
        <f t="shared" si="0"/>
        <v>0</v>
      </c>
      <c r="AA39" s="33"/>
    </row>
    <row r="40" spans="1:27">
      <c r="A40" s="135" t="s">
        <v>122</v>
      </c>
      <c r="B40" s="474"/>
      <c r="C40" s="474"/>
      <c r="D40" s="474"/>
      <c r="E40" s="474"/>
      <c r="F40" s="475"/>
      <c r="G40" s="476"/>
      <c r="H40" s="476"/>
      <c r="I40" s="476"/>
      <c r="J40" s="475"/>
      <c r="K40" s="476"/>
      <c r="L40" s="476"/>
      <c r="M40" s="476"/>
      <c r="N40" s="476"/>
      <c r="O40" s="475"/>
      <c r="P40" s="476"/>
      <c r="Q40" s="475"/>
      <c r="R40" s="475"/>
      <c r="S40" s="475"/>
      <c r="T40" s="475"/>
      <c r="U40" s="475"/>
      <c r="V40" s="475"/>
      <c r="W40" s="475"/>
      <c r="X40" s="475"/>
      <c r="Y40" s="475"/>
      <c r="Z40" s="531">
        <f t="shared" si="0"/>
        <v>0</v>
      </c>
      <c r="AA40" s="33"/>
    </row>
    <row r="41" spans="1:27">
      <c r="A41" s="128" t="s">
        <v>38</v>
      </c>
      <c r="B41" s="279"/>
      <c r="C41" s="279"/>
      <c r="D41" s="279"/>
      <c r="E41" s="279"/>
      <c r="F41" s="445"/>
      <c r="G41" s="303"/>
      <c r="H41" s="303"/>
      <c r="I41" s="303"/>
      <c r="J41" s="445"/>
      <c r="K41" s="303"/>
      <c r="L41" s="303"/>
      <c r="M41" s="303"/>
      <c r="N41" s="303"/>
      <c r="O41" s="445"/>
      <c r="P41" s="303"/>
      <c r="Q41" s="445"/>
      <c r="R41" s="445"/>
      <c r="S41" s="445"/>
      <c r="T41" s="445"/>
      <c r="U41" s="445"/>
      <c r="V41" s="445"/>
      <c r="W41" s="445"/>
      <c r="X41" s="445"/>
      <c r="Y41" s="445"/>
      <c r="Z41" s="531">
        <f t="shared" si="0"/>
        <v>0</v>
      </c>
      <c r="AA41" s="33"/>
    </row>
    <row r="42" spans="1:27" ht="30">
      <c r="A42" s="128" t="s">
        <v>123</v>
      </c>
      <c r="B42" s="477"/>
      <c r="C42" s="172"/>
      <c r="D42" s="172"/>
      <c r="E42" s="172"/>
      <c r="F42" s="173"/>
      <c r="G42" s="174"/>
      <c r="H42" s="174"/>
      <c r="I42" s="173"/>
      <c r="J42" s="174"/>
      <c r="K42" s="174"/>
      <c r="L42" s="174"/>
      <c r="M42" s="174"/>
      <c r="N42" s="173"/>
      <c r="O42" s="174"/>
      <c r="P42" s="173"/>
      <c r="Q42" s="173"/>
      <c r="R42" s="173"/>
      <c r="S42" s="173"/>
      <c r="T42" s="173"/>
      <c r="U42" s="173"/>
      <c r="V42" s="173"/>
      <c r="W42" s="173"/>
      <c r="X42" s="173"/>
      <c r="Y42" s="478"/>
      <c r="Z42" s="531">
        <f t="shared" si="0"/>
        <v>0</v>
      </c>
      <c r="AA42" s="33"/>
    </row>
    <row r="43" spans="1:27" ht="15.75">
      <c r="A43" s="142" t="s">
        <v>40</v>
      </c>
      <c r="B43" s="479"/>
      <c r="C43" s="479"/>
      <c r="D43" s="479"/>
      <c r="E43" s="479"/>
      <c r="F43" s="480"/>
      <c r="G43" s="480"/>
      <c r="H43" s="480"/>
      <c r="I43" s="480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531">
        <f t="shared" si="0"/>
        <v>0</v>
      </c>
      <c r="AA43" s="33"/>
    </row>
    <row r="44" spans="1:27">
      <c r="A44" s="33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43" t="s">
        <v>119</v>
      </c>
      <c r="Z44" s="33"/>
      <c r="AA44" s="33"/>
    </row>
    <row r="45" spans="1:27">
      <c r="C45" s="149"/>
    </row>
    <row r="46" spans="1:27">
      <c r="C46" s="151"/>
      <c r="J46" s="151"/>
    </row>
    <row r="47" spans="1:27">
      <c r="T47" s="16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5"/>
  <sheetViews>
    <sheetView topLeftCell="A21" workbookViewId="0">
      <selection activeCell="I33" sqref="I33"/>
    </sheetView>
  </sheetViews>
  <sheetFormatPr defaultRowHeight="15"/>
  <cols>
    <col min="1" max="1" width="19.5703125" customWidth="1"/>
    <col min="2" max="2" width="15.28515625" customWidth="1"/>
    <col min="3" max="3" width="15" customWidth="1"/>
    <col min="4" max="4" width="15.85546875" customWidth="1"/>
    <col min="5" max="5" width="15.5703125" customWidth="1"/>
    <col min="6" max="6" width="19.5703125" customWidth="1"/>
  </cols>
  <sheetData>
    <row r="1" spans="1:6" ht="82.5" customHeight="1">
      <c r="B1" s="18"/>
      <c r="C1" s="18"/>
      <c r="D1" s="18"/>
      <c r="E1" s="566" t="s">
        <v>112</v>
      </c>
      <c r="F1" s="566"/>
    </row>
    <row r="2" spans="1:6" ht="33" customHeight="1">
      <c r="A2" s="567" t="s">
        <v>131</v>
      </c>
      <c r="B2" s="567"/>
      <c r="C2" s="567"/>
      <c r="D2" s="567"/>
      <c r="E2" s="567"/>
      <c r="F2" s="567"/>
    </row>
    <row r="3" spans="1:6" ht="34.5" customHeight="1">
      <c r="A3" s="19" t="s">
        <v>106</v>
      </c>
      <c r="B3" s="20" t="s">
        <v>107</v>
      </c>
      <c r="C3" s="20" t="s">
        <v>108</v>
      </c>
      <c r="D3" s="20" t="s">
        <v>109</v>
      </c>
      <c r="E3" s="20" t="s">
        <v>111</v>
      </c>
      <c r="F3" s="20" t="s">
        <v>120</v>
      </c>
    </row>
    <row r="4" spans="1:6" ht="15" customHeight="1">
      <c r="A4" s="155" t="s">
        <v>1</v>
      </c>
      <c r="B4" s="251"/>
      <c r="C4" s="252"/>
      <c r="D4" s="253"/>
      <c r="E4" s="481">
        <f t="shared" ref="E4:E27" si="0">C4+D4</f>
        <v>0</v>
      </c>
      <c r="F4" s="483" t="e">
        <f t="shared" ref="F4:F44" si="1">E4*100/B4</f>
        <v>#DIV/0!</v>
      </c>
    </row>
    <row r="5" spans="1:6" ht="15" customHeight="1">
      <c r="A5" s="156" t="s">
        <v>2</v>
      </c>
      <c r="B5" s="251"/>
      <c r="C5" s="252"/>
      <c r="D5" s="294"/>
      <c r="E5" s="481">
        <f t="shared" si="0"/>
        <v>0</v>
      </c>
      <c r="F5" s="483" t="e">
        <f t="shared" si="1"/>
        <v>#DIV/0!</v>
      </c>
    </row>
    <row r="6" spans="1:6" ht="15" customHeight="1">
      <c r="A6" s="157" t="s">
        <v>105</v>
      </c>
      <c r="B6" s="251"/>
      <c r="C6" s="252"/>
      <c r="D6" s="253"/>
      <c r="E6" s="481">
        <f t="shared" si="0"/>
        <v>0</v>
      </c>
      <c r="F6" s="483" t="e">
        <f t="shared" si="1"/>
        <v>#DIV/0!</v>
      </c>
    </row>
    <row r="7" spans="1:6" ht="15" customHeight="1">
      <c r="A7" s="156" t="s">
        <v>4</v>
      </c>
      <c r="B7" s="210"/>
      <c r="C7" s="211"/>
      <c r="D7" s="212"/>
      <c r="E7" s="481">
        <f t="shared" si="0"/>
        <v>0</v>
      </c>
      <c r="F7" s="483" t="e">
        <f t="shared" si="1"/>
        <v>#DIV/0!</v>
      </c>
    </row>
    <row r="8" spans="1:6" ht="15" customHeight="1">
      <c r="A8" s="158" t="s">
        <v>5</v>
      </c>
      <c r="B8" s="251"/>
      <c r="C8" s="252"/>
      <c r="D8" s="253"/>
      <c r="E8" s="481">
        <f t="shared" si="0"/>
        <v>0</v>
      </c>
      <c r="F8" s="483" t="e">
        <f t="shared" si="1"/>
        <v>#DIV/0!</v>
      </c>
    </row>
    <row r="9" spans="1:6" ht="15" customHeight="1">
      <c r="A9" s="159" t="s">
        <v>82</v>
      </c>
      <c r="B9" s="175"/>
      <c r="C9" s="176"/>
      <c r="D9" s="177"/>
      <c r="E9" s="481">
        <f t="shared" si="0"/>
        <v>0</v>
      </c>
      <c r="F9" s="483" t="e">
        <f t="shared" si="1"/>
        <v>#DIV/0!</v>
      </c>
    </row>
    <row r="10" spans="1:6" ht="15" customHeight="1">
      <c r="A10" s="156" t="s">
        <v>6</v>
      </c>
      <c r="B10" s="251"/>
      <c r="C10" s="252"/>
      <c r="D10" s="253"/>
      <c r="E10" s="481">
        <f t="shared" si="0"/>
        <v>0</v>
      </c>
      <c r="F10" s="483" t="e">
        <f t="shared" si="1"/>
        <v>#DIV/0!</v>
      </c>
    </row>
    <row r="11" spans="1:6" ht="15" customHeight="1">
      <c r="A11" s="160" t="s">
        <v>7</v>
      </c>
      <c r="B11" s="251"/>
      <c r="C11" s="252"/>
      <c r="D11" s="253"/>
      <c r="E11" s="481">
        <f t="shared" si="0"/>
        <v>0</v>
      </c>
      <c r="F11" s="483" t="e">
        <f t="shared" si="1"/>
        <v>#DIV/0!</v>
      </c>
    </row>
    <row r="12" spans="1:6" ht="15" customHeight="1">
      <c r="A12" s="161" t="s">
        <v>8</v>
      </c>
      <c r="B12" s="154"/>
      <c r="C12" s="153"/>
      <c r="D12" s="152"/>
      <c r="E12" s="481">
        <f t="shared" si="0"/>
        <v>0</v>
      </c>
      <c r="F12" s="483" t="e">
        <f t="shared" si="1"/>
        <v>#DIV/0!</v>
      </c>
    </row>
    <row r="13" spans="1:6" ht="15" customHeight="1">
      <c r="A13" s="156" t="s">
        <v>9</v>
      </c>
      <c r="B13" s="251"/>
      <c r="C13" s="252"/>
      <c r="D13" s="294"/>
      <c r="E13" s="481">
        <f t="shared" si="0"/>
        <v>0</v>
      </c>
      <c r="F13" s="483" t="e">
        <f t="shared" si="1"/>
        <v>#DIV/0!</v>
      </c>
    </row>
    <row r="14" spans="1:6" ht="15" customHeight="1">
      <c r="A14" s="157" t="s">
        <v>83</v>
      </c>
      <c r="B14" s="251"/>
      <c r="C14" s="252"/>
      <c r="D14" s="253"/>
      <c r="E14" s="481">
        <f t="shared" si="0"/>
        <v>0</v>
      </c>
      <c r="F14" s="483" t="e">
        <f t="shared" si="1"/>
        <v>#DIV/0!</v>
      </c>
    </row>
    <row r="15" spans="1:6" ht="15" customHeight="1">
      <c r="A15" s="156" t="s">
        <v>11</v>
      </c>
      <c r="B15" s="175"/>
      <c r="C15" s="176"/>
      <c r="D15" s="177"/>
      <c r="E15" s="481">
        <f t="shared" si="0"/>
        <v>0</v>
      </c>
      <c r="F15" s="483" t="e">
        <f t="shared" si="1"/>
        <v>#DIV/0!</v>
      </c>
    </row>
    <row r="16" spans="1:6" ht="15" customHeight="1">
      <c r="A16" s="241" t="s">
        <v>12</v>
      </c>
      <c r="B16" s="242"/>
      <c r="C16" s="240"/>
      <c r="D16" s="196"/>
      <c r="E16" s="481">
        <f t="shared" si="0"/>
        <v>0</v>
      </c>
      <c r="F16" s="483" t="e">
        <f t="shared" si="1"/>
        <v>#DIV/0!</v>
      </c>
    </row>
    <row r="17" spans="1:6" ht="15" customHeight="1">
      <c r="A17" s="157" t="s">
        <v>13</v>
      </c>
      <c r="B17" s="251"/>
      <c r="C17" s="252"/>
      <c r="D17" s="253"/>
      <c r="E17" s="481">
        <f t="shared" si="0"/>
        <v>0</v>
      </c>
      <c r="F17" s="483" t="e">
        <f t="shared" si="1"/>
        <v>#DIV/0!</v>
      </c>
    </row>
    <row r="18" spans="1:6" ht="15" customHeight="1">
      <c r="A18" s="156" t="s">
        <v>14</v>
      </c>
      <c r="B18" s="251"/>
      <c r="C18" s="252"/>
      <c r="D18" s="253"/>
      <c r="E18" s="481">
        <f t="shared" si="0"/>
        <v>0</v>
      </c>
      <c r="F18" s="483" t="e">
        <f t="shared" si="1"/>
        <v>#DIV/0!</v>
      </c>
    </row>
    <row r="19" spans="1:6" ht="15" customHeight="1">
      <c r="A19" s="157" t="s">
        <v>15</v>
      </c>
      <c r="B19" s="251"/>
      <c r="C19" s="252"/>
      <c r="D19" s="253"/>
      <c r="E19" s="481">
        <f t="shared" si="0"/>
        <v>0</v>
      </c>
      <c r="F19" s="483" t="e">
        <f t="shared" si="1"/>
        <v>#DIV/0!</v>
      </c>
    </row>
    <row r="20" spans="1:6" ht="15" customHeight="1">
      <c r="A20" s="156" t="s">
        <v>16</v>
      </c>
      <c r="B20" s="251"/>
      <c r="C20" s="252"/>
      <c r="D20" s="253"/>
      <c r="E20" s="481">
        <f t="shared" si="0"/>
        <v>0</v>
      </c>
      <c r="F20" s="483" t="e">
        <f t="shared" si="1"/>
        <v>#DIV/0!</v>
      </c>
    </row>
    <row r="21" spans="1:6" ht="15" customHeight="1">
      <c r="A21" s="158" t="s">
        <v>17</v>
      </c>
      <c r="B21" s="210"/>
      <c r="C21" s="211"/>
      <c r="D21" s="212"/>
      <c r="E21" s="481">
        <f t="shared" si="0"/>
        <v>0</v>
      </c>
      <c r="F21" s="483" t="e">
        <f t="shared" si="1"/>
        <v>#DIV/0!</v>
      </c>
    </row>
    <row r="22" spans="1:6" ht="15" customHeight="1">
      <c r="A22" s="156" t="s">
        <v>18</v>
      </c>
      <c r="B22" s="210"/>
      <c r="C22" s="211"/>
      <c r="D22" s="212"/>
      <c r="E22" s="481">
        <f t="shared" si="0"/>
        <v>0</v>
      </c>
      <c r="F22" s="483" t="e">
        <f t="shared" si="1"/>
        <v>#DIV/0!</v>
      </c>
    </row>
    <row r="23" spans="1:6" ht="15" customHeight="1">
      <c r="A23" s="156" t="s">
        <v>19</v>
      </c>
      <c r="B23" s="229"/>
      <c r="C23" s="230"/>
      <c r="D23" s="231"/>
      <c r="E23" s="481">
        <f t="shared" si="0"/>
        <v>0</v>
      </c>
      <c r="F23" s="483" t="e">
        <f t="shared" si="1"/>
        <v>#DIV/0!</v>
      </c>
    </row>
    <row r="24" spans="1:6" ht="15" customHeight="1">
      <c r="A24" s="156" t="s">
        <v>20</v>
      </c>
      <c r="B24" s="269"/>
      <c r="C24" s="270"/>
      <c r="D24" s="271"/>
      <c r="E24" s="481">
        <f t="shared" si="0"/>
        <v>0</v>
      </c>
      <c r="F24" s="483" t="e">
        <f t="shared" si="1"/>
        <v>#DIV/0!</v>
      </c>
    </row>
    <row r="25" spans="1:6" ht="15" customHeight="1">
      <c r="A25" s="156" t="s">
        <v>21</v>
      </c>
      <c r="B25" s="175"/>
      <c r="C25" s="176"/>
      <c r="D25" s="177"/>
      <c r="E25" s="481">
        <f t="shared" si="0"/>
        <v>0</v>
      </c>
      <c r="F25" s="483" t="e">
        <f t="shared" si="1"/>
        <v>#DIV/0!</v>
      </c>
    </row>
    <row r="26" spans="1:6" ht="15" customHeight="1">
      <c r="A26" s="156" t="s">
        <v>22</v>
      </c>
      <c r="B26" s="251"/>
      <c r="C26" s="252"/>
      <c r="D26" s="253"/>
      <c r="E26" s="481">
        <f t="shared" si="0"/>
        <v>0</v>
      </c>
      <c r="F26" s="483" t="e">
        <f t="shared" si="1"/>
        <v>#DIV/0!</v>
      </c>
    </row>
    <row r="27" spans="1:6" ht="15" customHeight="1">
      <c r="A27" s="156" t="s">
        <v>23</v>
      </c>
      <c r="B27" s="175"/>
      <c r="C27" s="176"/>
      <c r="D27" s="177"/>
      <c r="E27" s="481">
        <f t="shared" si="0"/>
        <v>0</v>
      </c>
      <c r="F27" s="483" t="e">
        <f t="shared" si="1"/>
        <v>#DIV/0!</v>
      </c>
    </row>
    <row r="28" spans="1:6" ht="15" customHeight="1">
      <c r="A28" s="156" t="s">
        <v>24</v>
      </c>
      <c r="B28" s="175"/>
      <c r="C28" s="176"/>
      <c r="D28" s="177"/>
      <c r="E28" s="481">
        <f>C28+D28</f>
        <v>0</v>
      </c>
      <c r="F28" s="483" t="e">
        <f t="shared" si="1"/>
        <v>#DIV/0!</v>
      </c>
    </row>
    <row r="29" spans="1:6" ht="15" customHeight="1">
      <c r="A29" s="156" t="s">
        <v>25</v>
      </c>
      <c r="B29" s="175"/>
      <c r="C29" s="176"/>
      <c r="D29" s="177"/>
      <c r="E29" s="481">
        <f t="shared" ref="E29:E44" si="2">C29+D29</f>
        <v>0</v>
      </c>
      <c r="F29" s="483" t="e">
        <f t="shared" si="1"/>
        <v>#DIV/0!</v>
      </c>
    </row>
    <row r="30" spans="1:6" ht="15" customHeight="1">
      <c r="A30" s="156" t="s">
        <v>26</v>
      </c>
      <c r="B30" s="252"/>
      <c r="C30" s="252"/>
      <c r="D30" s="253"/>
      <c r="E30" s="481">
        <f t="shared" si="2"/>
        <v>0</v>
      </c>
      <c r="F30" s="483" t="e">
        <f t="shared" si="1"/>
        <v>#DIV/0!</v>
      </c>
    </row>
    <row r="31" spans="1:6" ht="15" customHeight="1">
      <c r="A31" s="155" t="s">
        <v>27</v>
      </c>
      <c r="B31" s="251"/>
      <c r="C31" s="252"/>
      <c r="D31" s="253"/>
      <c r="E31" s="481">
        <f t="shared" si="2"/>
        <v>0</v>
      </c>
      <c r="F31" s="483" t="e">
        <f t="shared" si="1"/>
        <v>#DIV/0!</v>
      </c>
    </row>
    <row r="32" spans="1:6" ht="15" customHeight="1">
      <c r="A32" s="158" t="s">
        <v>28</v>
      </c>
      <c r="B32" s="251"/>
      <c r="C32" s="485"/>
      <c r="D32" s="253"/>
      <c r="E32" s="481">
        <f t="shared" si="2"/>
        <v>0</v>
      </c>
      <c r="F32" s="483" t="e">
        <f t="shared" si="1"/>
        <v>#DIV/0!</v>
      </c>
    </row>
    <row r="33" spans="1:6" ht="15" customHeight="1">
      <c r="A33" s="158" t="s">
        <v>29</v>
      </c>
      <c r="B33" s="210">
        <v>95</v>
      </c>
      <c r="C33" s="211">
        <v>11</v>
      </c>
      <c r="D33" s="212">
        <v>64</v>
      </c>
      <c r="E33" s="481">
        <f t="shared" si="2"/>
        <v>75</v>
      </c>
      <c r="F33" s="483">
        <f t="shared" si="1"/>
        <v>78.94736842105263</v>
      </c>
    </row>
    <row r="34" spans="1:6" ht="15" customHeight="1">
      <c r="A34" s="157" t="s">
        <v>30</v>
      </c>
      <c r="B34" s="251"/>
      <c r="C34" s="252"/>
      <c r="D34" s="253"/>
      <c r="E34" s="481">
        <f t="shared" si="2"/>
        <v>0</v>
      </c>
      <c r="F34" s="483" t="e">
        <f t="shared" si="1"/>
        <v>#DIV/0!</v>
      </c>
    </row>
    <row r="35" spans="1:6" ht="15" customHeight="1">
      <c r="A35" s="157" t="s">
        <v>31</v>
      </c>
      <c r="B35" s="210"/>
      <c r="C35" s="210"/>
      <c r="D35" s="210"/>
      <c r="E35" s="481">
        <f t="shared" si="2"/>
        <v>0</v>
      </c>
      <c r="F35" s="483" t="e">
        <f t="shared" si="1"/>
        <v>#DIV/0!</v>
      </c>
    </row>
    <row r="36" spans="1:6" ht="15" customHeight="1">
      <c r="A36" s="156" t="s">
        <v>32</v>
      </c>
      <c r="B36" s="251"/>
      <c r="C36" s="252"/>
      <c r="D36" s="253"/>
      <c r="E36" s="481">
        <f t="shared" si="2"/>
        <v>0</v>
      </c>
      <c r="F36" s="483" t="e">
        <f t="shared" si="1"/>
        <v>#DIV/0!</v>
      </c>
    </row>
    <row r="37" spans="1:6" ht="15" customHeight="1">
      <c r="A37" s="156" t="s">
        <v>33</v>
      </c>
      <c r="B37" s="251"/>
      <c r="C37" s="252"/>
      <c r="D37" s="253"/>
      <c r="E37" s="481">
        <f t="shared" si="2"/>
        <v>0</v>
      </c>
      <c r="F37" s="483" t="e">
        <f t="shared" si="1"/>
        <v>#DIV/0!</v>
      </c>
    </row>
    <row r="38" spans="1:6" ht="15" customHeight="1">
      <c r="A38" s="156" t="s">
        <v>34</v>
      </c>
      <c r="B38" s="251"/>
      <c r="C38" s="252"/>
      <c r="D38" s="253"/>
      <c r="E38" s="481">
        <f t="shared" si="2"/>
        <v>0</v>
      </c>
      <c r="F38" s="483" t="e">
        <f t="shared" si="1"/>
        <v>#DIV/0!</v>
      </c>
    </row>
    <row r="39" spans="1:6" ht="15" customHeight="1">
      <c r="A39" s="158" t="s">
        <v>35</v>
      </c>
      <c r="B39" s="251"/>
      <c r="C39" s="308"/>
      <c r="D39" s="253"/>
      <c r="E39" s="481">
        <f t="shared" si="2"/>
        <v>0</v>
      </c>
      <c r="F39" s="483" t="e">
        <f t="shared" si="1"/>
        <v>#DIV/0!</v>
      </c>
    </row>
    <row r="40" spans="1:6" ht="15" customHeight="1">
      <c r="A40" s="156" t="s">
        <v>36</v>
      </c>
      <c r="B40" s="210"/>
      <c r="C40" s="211"/>
      <c r="D40" s="212"/>
      <c r="E40" s="481">
        <f t="shared" si="2"/>
        <v>0</v>
      </c>
      <c r="F40" s="483">
        <v>66.2</v>
      </c>
    </row>
    <row r="41" spans="1:6" ht="15" customHeight="1">
      <c r="A41" s="156" t="s">
        <v>37</v>
      </c>
      <c r="B41" s="175"/>
      <c r="C41" s="176"/>
      <c r="D41" s="177"/>
      <c r="E41" s="481">
        <f t="shared" si="2"/>
        <v>0</v>
      </c>
      <c r="F41" s="483" t="e">
        <f t="shared" si="1"/>
        <v>#DIV/0!</v>
      </c>
    </row>
    <row r="42" spans="1:6" ht="15" customHeight="1">
      <c r="A42" s="157" t="s">
        <v>38</v>
      </c>
      <c r="B42" s="251"/>
      <c r="C42" s="252"/>
      <c r="D42" s="253"/>
      <c r="E42" s="481">
        <f t="shared" si="2"/>
        <v>0</v>
      </c>
      <c r="F42" s="482" t="e">
        <f t="shared" si="1"/>
        <v>#DIV/0!</v>
      </c>
    </row>
    <row r="43" spans="1:6" ht="15" customHeight="1">
      <c r="A43" s="156" t="s">
        <v>39</v>
      </c>
      <c r="B43" s="175"/>
      <c r="C43" s="176"/>
      <c r="D43" s="177"/>
      <c r="E43" s="481">
        <f t="shared" si="2"/>
        <v>0</v>
      </c>
      <c r="F43" s="483" t="e">
        <f t="shared" si="1"/>
        <v>#DIV/0!</v>
      </c>
    </row>
    <row r="44" spans="1:6" ht="15" customHeight="1">
      <c r="A44" s="156" t="s">
        <v>40</v>
      </c>
      <c r="B44" s="237"/>
      <c r="C44" s="238"/>
      <c r="D44" s="239"/>
      <c r="E44" s="481">
        <f t="shared" si="2"/>
        <v>0</v>
      </c>
      <c r="F44" s="483" t="e">
        <f t="shared" si="1"/>
        <v>#DIV/0!</v>
      </c>
    </row>
    <row r="45" spans="1:6" ht="15" customHeight="1">
      <c r="A45" s="28" t="s">
        <v>110</v>
      </c>
      <c r="B45" s="27">
        <f>SUM(B4:B44)</f>
        <v>95</v>
      </c>
      <c r="C45" s="27">
        <f>SUM(C4:C44)</f>
        <v>11</v>
      </c>
      <c r="D45" s="27">
        <f>SUM(D4:D44)</f>
        <v>64</v>
      </c>
      <c r="E45" s="484">
        <f t="shared" ref="E45:F45" si="3">SUM(E4:E44)</f>
        <v>75</v>
      </c>
      <c r="F45" s="484" t="e">
        <f t="shared" si="3"/>
        <v>#DIV/0!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47"/>
  <sheetViews>
    <sheetView zoomScale="85" zoomScaleNormal="85" workbookViewId="0">
      <selection activeCell="B4" sqref="B4:B44"/>
    </sheetView>
  </sheetViews>
  <sheetFormatPr defaultRowHeight="15"/>
  <cols>
    <col min="1" max="1" width="16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8" max="38" width="9.140625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84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50" t="s">
        <v>56</v>
      </c>
      <c r="AF2" s="550"/>
      <c r="AG2" s="550" t="s">
        <v>57</v>
      </c>
      <c r="AH2" s="550"/>
      <c r="AI2" s="550" t="s">
        <v>58</v>
      </c>
      <c r="AJ2" s="550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85" t="s">
        <v>59</v>
      </c>
      <c r="AF3" s="85" t="s">
        <v>51</v>
      </c>
      <c r="AG3" s="85" t="s">
        <v>59</v>
      </c>
      <c r="AH3" s="85" t="s">
        <v>51</v>
      </c>
      <c r="AI3" s="85" t="s">
        <v>59</v>
      </c>
      <c r="AJ3" s="8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03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86">
        <f t="shared" ref="AK4:AK19" si="0">SUM(D4+H4+L4+P4+T4+X4+AB4)</f>
        <v>0</v>
      </c>
      <c r="AL4" s="86">
        <f>C4+G4+K4+O4+S4+W4+AA4</f>
        <v>0</v>
      </c>
      <c r="AM4" s="87">
        <f>E4+I4+M4+Q4+U4+Y4+AC4</f>
        <v>0</v>
      </c>
      <c r="AN4" s="87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86">
        <f t="shared" si="0"/>
        <v>0</v>
      </c>
      <c r="AL5" s="86">
        <f t="shared" ref="AL5:AL44" si="1">C5+G5+K5+O5+S5+W5+AA5</f>
        <v>0</v>
      </c>
      <c r="AM5" s="87">
        <f>E5+I5+M5+Q5+U5+Y5+AC5</f>
        <v>0</v>
      </c>
      <c r="AN5" s="87">
        <f t="shared" ref="AN5:AN44" si="2">SUM(F5+J5+N5+R5+V5+Z5+AD5)</f>
        <v>0</v>
      </c>
    </row>
    <row r="6" spans="1:40">
      <c r="A6" s="69" t="s">
        <v>3</v>
      </c>
      <c r="B6" s="496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86">
        <f t="shared" si="0"/>
        <v>0</v>
      </c>
      <c r="AL6" s="86">
        <f t="shared" si="1"/>
        <v>0</v>
      </c>
      <c r="AM6" s="87">
        <f t="shared" ref="AM6:AM44" si="3">E6+I6+M6+Q6+U6+Y6+AC6</f>
        <v>0</v>
      </c>
      <c r="AN6" s="87">
        <f t="shared" si="2"/>
        <v>0</v>
      </c>
    </row>
    <row r="7" spans="1:40" ht="24">
      <c r="A7" s="69" t="s">
        <v>4</v>
      </c>
      <c r="B7" s="505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86">
        <f t="shared" si="0"/>
        <v>0</v>
      </c>
      <c r="AL7" s="86">
        <f t="shared" si="1"/>
        <v>0</v>
      </c>
      <c r="AM7" s="87">
        <f t="shared" si="3"/>
        <v>0</v>
      </c>
      <c r="AN7" s="87">
        <f t="shared" si="2"/>
        <v>0</v>
      </c>
    </row>
    <row r="8" spans="1:40">
      <c r="A8" s="70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86">
        <f t="shared" si="0"/>
        <v>0</v>
      </c>
      <c r="AL8" s="86">
        <f t="shared" si="1"/>
        <v>0</v>
      </c>
      <c r="AM8" s="87">
        <f t="shared" si="3"/>
        <v>0</v>
      </c>
      <c r="AN8" s="87">
        <f t="shared" si="2"/>
        <v>0</v>
      </c>
    </row>
    <row r="9" spans="1:40">
      <c r="A9" s="72" t="s">
        <v>82</v>
      </c>
      <c r="B9" s="50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78"/>
      <c r="AC9" s="178"/>
      <c r="AD9" s="178"/>
      <c r="AE9" s="178"/>
      <c r="AF9" s="178"/>
      <c r="AG9" s="178"/>
      <c r="AH9" s="178"/>
      <c r="AI9" s="178"/>
      <c r="AJ9" s="178"/>
      <c r="AK9" s="86">
        <f t="shared" si="0"/>
        <v>0</v>
      </c>
      <c r="AL9" s="86">
        <f t="shared" si="1"/>
        <v>0</v>
      </c>
      <c r="AM9" s="87">
        <f t="shared" si="3"/>
        <v>0</v>
      </c>
      <c r="AN9" s="87">
        <f t="shared" si="2"/>
        <v>0</v>
      </c>
    </row>
    <row r="10" spans="1:40">
      <c r="A10" s="73" t="s">
        <v>6</v>
      </c>
      <c r="B10" s="505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86">
        <f t="shared" si="0"/>
        <v>0</v>
      </c>
      <c r="AL10" s="86">
        <f t="shared" si="1"/>
        <v>0</v>
      </c>
      <c r="AM10" s="87">
        <f t="shared" si="3"/>
        <v>0</v>
      </c>
      <c r="AN10" s="87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82"/>
      <c r="AC11" s="282"/>
      <c r="AD11" s="282"/>
      <c r="AE11" s="296"/>
      <c r="AF11" s="283"/>
      <c r="AG11" s="261"/>
      <c r="AH11" s="261"/>
      <c r="AI11" s="254"/>
      <c r="AJ11" s="254"/>
      <c r="AK11" s="86">
        <f t="shared" si="0"/>
        <v>0</v>
      </c>
      <c r="AL11" s="86">
        <f t="shared" si="1"/>
        <v>0</v>
      </c>
      <c r="AM11" s="87">
        <f t="shared" si="3"/>
        <v>0</v>
      </c>
      <c r="AN11" s="87">
        <f t="shared" si="2"/>
        <v>0</v>
      </c>
    </row>
    <row r="12" spans="1:40">
      <c r="A12" s="75" t="s">
        <v>8</v>
      </c>
      <c r="B12" s="507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6">
        <f t="shared" si="0"/>
        <v>0</v>
      </c>
      <c r="AL12" s="86">
        <f t="shared" si="1"/>
        <v>0</v>
      </c>
      <c r="AM12" s="87">
        <f t="shared" si="3"/>
        <v>0</v>
      </c>
      <c r="AN12" s="87">
        <f t="shared" si="2"/>
        <v>0</v>
      </c>
    </row>
    <row r="13" spans="1:40">
      <c r="A13" s="69" t="s">
        <v>9</v>
      </c>
      <c r="B13" s="496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86">
        <f t="shared" si="0"/>
        <v>0</v>
      </c>
      <c r="AL13" s="86">
        <f t="shared" si="1"/>
        <v>0</v>
      </c>
      <c r="AM13" s="87">
        <f t="shared" si="3"/>
        <v>0</v>
      </c>
      <c r="AN13" s="87">
        <f t="shared" si="2"/>
        <v>0</v>
      </c>
    </row>
    <row r="14" spans="1:40">
      <c r="A14" s="69" t="s">
        <v>10</v>
      </c>
      <c r="B14" s="283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92"/>
      <c r="AF14" s="254"/>
      <c r="AG14" s="254"/>
      <c r="AH14" s="254"/>
      <c r="AI14" s="292"/>
      <c r="AJ14" s="254"/>
      <c r="AK14" s="86">
        <f t="shared" si="0"/>
        <v>0</v>
      </c>
      <c r="AL14" s="86">
        <f t="shared" si="1"/>
        <v>0</v>
      </c>
      <c r="AM14" s="87">
        <f t="shared" si="3"/>
        <v>0</v>
      </c>
      <c r="AN14" s="87">
        <f t="shared" si="2"/>
        <v>0</v>
      </c>
    </row>
    <row r="15" spans="1:40">
      <c r="A15" s="69" t="s">
        <v>11</v>
      </c>
      <c r="B15" s="508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79"/>
      <c r="AK15" s="86">
        <f t="shared" si="0"/>
        <v>0</v>
      </c>
      <c r="AL15" s="86">
        <f t="shared" si="1"/>
        <v>0</v>
      </c>
      <c r="AM15" s="87">
        <f t="shared" si="3"/>
        <v>0</v>
      </c>
      <c r="AN15" s="87">
        <f t="shared" si="2"/>
        <v>0</v>
      </c>
    </row>
    <row r="16" spans="1:40">
      <c r="A16" s="78" t="s">
        <v>12</v>
      </c>
      <c r="B16" s="329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86">
        <f t="shared" si="0"/>
        <v>0</v>
      </c>
      <c r="AL16" s="86">
        <f t="shared" si="1"/>
        <v>0</v>
      </c>
      <c r="AM16" s="87">
        <f t="shared" si="3"/>
        <v>0</v>
      </c>
      <c r="AN16" s="87">
        <f t="shared" si="2"/>
        <v>0</v>
      </c>
    </row>
    <row r="17" spans="1:40">
      <c r="A17" s="79" t="s">
        <v>13</v>
      </c>
      <c r="B17" s="496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54"/>
      <c r="AB17" s="254"/>
      <c r="AC17" s="254"/>
      <c r="AD17" s="254"/>
      <c r="AE17" s="261"/>
      <c r="AF17" s="261"/>
      <c r="AG17" s="261"/>
      <c r="AH17" s="261"/>
      <c r="AI17" s="261"/>
      <c r="AJ17" s="254"/>
      <c r="AK17" s="86">
        <f t="shared" si="0"/>
        <v>0</v>
      </c>
      <c r="AL17" s="86">
        <f t="shared" si="1"/>
        <v>0</v>
      </c>
      <c r="AM17" s="87">
        <f t="shared" si="3"/>
        <v>0</v>
      </c>
      <c r="AN17" s="87">
        <f t="shared" si="2"/>
        <v>0</v>
      </c>
    </row>
    <row r="18" spans="1:40">
      <c r="A18" s="69" t="s">
        <v>14</v>
      </c>
      <c r="B18" s="496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86">
        <f t="shared" si="0"/>
        <v>0</v>
      </c>
      <c r="AL18" s="86">
        <f t="shared" si="1"/>
        <v>0</v>
      </c>
      <c r="AM18" s="87">
        <f t="shared" si="3"/>
        <v>0</v>
      </c>
      <c r="AN18" s="87">
        <f t="shared" si="2"/>
        <v>0</v>
      </c>
    </row>
    <row r="19" spans="1:40" ht="14.25" customHeight="1">
      <c r="A19" s="79" t="s">
        <v>15</v>
      </c>
      <c r="B19" s="505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86">
        <f t="shared" si="0"/>
        <v>0</v>
      </c>
      <c r="AL19" s="86">
        <f t="shared" si="1"/>
        <v>0</v>
      </c>
      <c r="AM19" s="87">
        <f t="shared" si="3"/>
        <v>0</v>
      </c>
      <c r="AN19" s="87">
        <f t="shared" si="2"/>
        <v>0</v>
      </c>
    </row>
    <row r="20" spans="1:40">
      <c r="A20" s="69" t="s">
        <v>16</v>
      </c>
      <c r="B20" s="505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61"/>
      <c r="AC20" s="261"/>
      <c r="AD20" s="261"/>
      <c r="AE20" s="261"/>
      <c r="AF20" s="261"/>
      <c r="AG20" s="261"/>
      <c r="AH20" s="261"/>
      <c r="AI20" s="254"/>
      <c r="AJ20" s="254"/>
      <c r="AK20" s="86">
        <f t="shared" ref="AK20:AK44" si="4">SUM(D20+H20+L20+P20+T20+X20+AB20)</f>
        <v>0</v>
      </c>
      <c r="AL20" s="86">
        <f t="shared" si="1"/>
        <v>0</v>
      </c>
      <c r="AM20" s="87">
        <f t="shared" si="3"/>
        <v>0</v>
      </c>
      <c r="AN20" s="87">
        <f t="shared" si="2"/>
        <v>0</v>
      </c>
    </row>
    <row r="21" spans="1:40">
      <c r="A21" s="70" t="s">
        <v>17</v>
      </c>
      <c r="B21" s="49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86">
        <f t="shared" si="4"/>
        <v>0</v>
      </c>
      <c r="AL21" s="86">
        <f t="shared" si="1"/>
        <v>0</v>
      </c>
      <c r="AM21" s="87">
        <f t="shared" si="3"/>
        <v>0</v>
      </c>
      <c r="AN21" s="87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86">
        <f t="shared" si="4"/>
        <v>0</v>
      </c>
      <c r="AL22" s="86">
        <f t="shared" si="1"/>
        <v>0</v>
      </c>
      <c r="AM22" s="87">
        <f t="shared" si="3"/>
        <v>0</v>
      </c>
      <c r="AN22" s="87">
        <f t="shared" si="2"/>
        <v>0</v>
      </c>
    </row>
    <row r="23" spans="1:40">
      <c r="A23" s="69" t="s">
        <v>19</v>
      </c>
      <c r="B23" s="505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86">
        <f t="shared" si="4"/>
        <v>0</v>
      </c>
      <c r="AL23" s="86">
        <f t="shared" si="1"/>
        <v>0</v>
      </c>
      <c r="AM23" s="87">
        <f t="shared" si="3"/>
        <v>0</v>
      </c>
      <c r="AN23" s="87">
        <f t="shared" si="2"/>
        <v>0</v>
      </c>
    </row>
    <row r="24" spans="1:40">
      <c r="A24" s="69" t="s">
        <v>20</v>
      </c>
      <c r="B24" s="496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54"/>
      <c r="AJ24" s="254"/>
      <c r="AK24" s="86">
        <f t="shared" si="4"/>
        <v>0</v>
      </c>
      <c r="AL24" s="86">
        <f t="shared" si="1"/>
        <v>0</v>
      </c>
      <c r="AM24" s="87">
        <f t="shared" si="3"/>
        <v>0</v>
      </c>
      <c r="AN24" s="87">
        <f t="shared" si="2"/>
        <v>0</v>
      </c>
    </row>
    <row r="25" spans="1:40">
      <c r="A25" s="69" t="s">
        <v>21</v>
      </c>
      <c r="B25" s="505"/>
      <c r="C25" s="178"/>
      <c r="D25" s="178"/>
      <c r="E25" s="323"/>
      <c r="F25" s="323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86">
        <f t="shared" si="4"/>
        <v>0</v>
      </c>
      <c r="AL25" s="86">
        <f t="shared" si="1"/>
        <v>0</v>
      </c>
      <c r="AM25" s="87">
        <f t="shared" si="3"/>
        <v>0</v>
      </c>
      <c r="AN25" s="87">
        <f t="shared" si="2"/>
        <v>0</v>
      </c>
    </row>
    <row r="26" spans="1:40">
      <c r="A26" s="69" t="s">
        <v>22</v>
      </c>
      <c r="B26" s="49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86">
        <f t="shared" si="4"/>
        <v>0</v>
      </c>
      <c r="AL26" s="86">
        <f t="shared" si="1"/>
        <v>0</v>
      </c>
      <c r="AM26" s="87">
        <f t="shared" si="3"/>
        <v>0</v>
      </c>
      <c r="AN26" s="87">
        <f t="shared" si="2"/>
        <v>0</v>
      </c>
    </row>
    <row r="27" spans="1:40">
      <c r="A27" s="69" t="s">
        <v>23</v>
      </c>
      <c r="B27" s="505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86">
        <f t="shared" si="4"/>
        <v>0</v>
      </c>
      <c r="AL27" s="86">
        <f t="shared" si="1"/>
        <v>0</v>
      </c>
      <c r="AM27" s="87">
        <f t="shared" si="3"/>
        <v>0</v>
      </c>
      <c r="AN27" s="87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4"/>
      <c r="AF28" s="334"/>
      <c r="AG28" s="334"/>
      <c r="AH28" s="334"/>
      <c r="AI28" s="316"/>
      <c r="AJ28" s="316"/>
      <c r="AK28" s="86">
        <f t="shared" si="4"/>
        <v>0</v>
      </c>
      <c r="AL28" s="86">
        <f t="shared" si="1"/>
        <v>0</v>
      </c>
      <c r="AM28" s="87">
        <f t="shared" si="3"/>
        <v>0</v>
      </c>
      <c r="AN28" s="87">
        <f t="shared" si="2"/>
        <v>0</v>
      </c>
    </row>
    <row r="29" spans="1:40">
      <c r="A29" s="69" t="s">
        <v>25</v>
      </c>
      <c r="B29" s="505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86">
        <f t="shared" si="4"/>
        <v>0</v>
      </c>
      <c r="AL29" s="86">
        <f t="shared" si="1"/>
        <v>0</v>
      </c>
      <c r="AM29" s="87">
        <f t="shared" si="3"/>
        <v>0</v>
      </c>
      <c r="AN29" s="87">
        <f t="shared" si="2"/>
        <v>0</v>
      </c>
    </row>
    <row r="30" spans="1:40">
      <c r="A30" s="69" t="s">
        <v>26</v>
      </c>
      <c r="B30" s="50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86">
        <f t="shared" si="4"/>
        <v>0</v>
      </c>
      <c r="AL30" s="86">
        <f t="shared" si="1"/>
        <v>0</v>
      </c>
      <c r="AM30" s="87">
        <f t="shared" si="3"/>
        <v>0</v>
      </c>
      <c r="AN30" s="87">
        <f t="shared" si="2"/>
        <v>0</v>
      </c>
    </row>
    <row r="31" spans="1:40">
      <c r="A31" s="66" t="s">
        <v>27</v>
      </c>
      <c r="B31" s="508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86">
        <f t="shared" si="4"/>
        <v>0</v>
      </c>
      <c r="AL31" s="86">
        <f t="shared" si="1"/>
        <v>0</v>
      </c>
      <c r="AM31" s="87">
        <f t="shared" si="3"/>
        <v>0</v>
      </c>
      <c r="AN31" s="87">
        <f t="shared" si="2"/>
        <v>0</v>
      </c>
    </row>
    <row r="32" spans="1:40">
      <c r="A32" s="70" t="s">
        <v>28</v>
      </c>
      <c r="B32" s="504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86">
        <f t="shared" si="4"/>
        <v>0</v>
      </c>
      <c r="AL32" s="86">
        <f t="shared" si="1"/>
        <v>0</v>
      </c>
      <c r="AM32" s="87">
        <f t="shared" si="3"/>
        <v>0</v>
      </c>
      <c r="AN32" s="87">
        <f t="shared" si="2"/>
        <v>0</v>
      </c>
    </row>
    <row r="33" spans="1:40">
      <c r="A33" s="70" t="s">
        <v>29</v>
      </c>
      <c r="B33" s="510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78"/>
      <c r="AG33" s="178"/>
      <c r="AH33" s="178"/>
      <c r="AI33" s="178"/>
      <c r="AJ33" s="178"/>
      <c r="AK33" s="86">
        <f t="shared" si="4"/>
        <v>0</v>
      </c>
      <c r="AL33" s="86">
        <f t="shared" si="1"/>
        <v>0</v>
      </c>
      <c r="AM33" s="87">
        <f t="shared" si="3"/>
        <v>0</v>
      </c>
      <c r="AN33" s="87">
        <f t="shared" si="2"/>
        <v>0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86">
        <f t="shared" si="4"/>
        <v>0</v>
      </c>
      <c r="AL34" s="86">
        <f t="shared" si="1"/>
        <v>0</v>
      </c>
      <c r="AM34" s="87">
        <f t="shared" si="3"/>
        <v>0</v>
      </c>
      <c r="AN34" s="87">
        <f t="shared" si="2"/>
        <v>0</v>
      </c>
    </row>
    <row r="35" spans="1:40">
      <c r="A35" s="79" t="s">
        <v>31</v>
      </c>
      <c r="B35" s="503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86">
        <f t="shared" si="4"/>
        <v>0</v>
      </c>
      <c r="AL35" s="86">
        <f t="shared" si="1"/>
        <v>0</v>
      </c>
      <c r="AM35" s="87">
        <f t="shared" si="3"/>
        <v>0</v>
      </c>
      <c r="AN35" s="87">
        <f t="shared" si="2"/>
        <v>0</v>
      </c>
    </row>
    <row r="36" spans="1:40">
      <c r="A36" s="69" t="s">
        <v>32</v>
      </c>
      <c r="B36" s="505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4"/>
      <c r="AG36" s="254"/>
      <c r="AH36" s="254"/>
      <c r="AI36" s="254"/>
      <c r="AJ36" s="254"/>
      <c r="AK36" s="86">
        <f t="shared" si="4"/>
        <v>0</v>
      </c>
      <c r="AL36" s="86">
        <f t="shared" si="1"/>
        <v>0</v>
      </c>
      <c r="AM36" s="87">
        <f t="shared" si="3"/>
        <v>0</v>
      </c>
      <c r="AN36" s="87">
        <f t="shared" si="2"/>
        <v>0</v>
      </c>
    </row>
    <row r="37" spans="1:40">
      <c r="A37" s="69" t="s">
        <v>33</v>
      </c>
      <c r="B37" s="330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86">
        <f t="shared" si="4"/>
        <v>0</v>
      </c>
      <c r="AL37" s="86">
        <f t="shared" si="1"/>
        <v>0</v>
      </c>
      <c r="AM37" s="87">
        <f t="shared" si="3"/>
        <v>0</v>
      </c>
      <c r="AN37" s="87">
        <f t="shared" si="2"/>
        <v>0</v>
      </c>
    </row>
    <row r="38" spans="1:40">
      <c r="A38" s="80" t="s">
        <v>34</v>
      </c>
      <c r="B38" s="504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61"/>
      <c r="Q38" s="254"/>
      <c r="R38" s="254"/>
      <c r="S38" s="261"/>
      <c r="T38" s="261"/>
      <c r="U38" s="254"/>
      <c r="V38" s="254"/>
      <c r="W38" s="261"/>
      <c r="X38" s="261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86">
        <f t="shared" si="4"/>
        <v>0</v>
      </c>
      <c r="AL38" s="86">
        <f t="shared" si="1"/>
        <v>0</v>
      </c>
      <c r="AM38" s="87">
        <f t="shared" si="3"/>
        <v>0</v>
      </c>
      <c r="AN38" s="87">
        <f t="shared" si="2"/>
        <v>0</v>
      </c>
    </row>
    <row r="39" spans="1:40">
      <c r="A39" s="81" t="s">
        <v>35</v>
      </c>
      <c r="B39" s="50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86">
        <f t="shared" si="4"/>
        <v>0</v>
      </c>
      <c r="AL39" s="86">
        <f t="shared" si="1"/>
        <v>0</v>
      </c>
      <c r="AM39" s="87">
        <f t="shared" si="3"/>
        <v>0</v>
      </c>
      <c r="AN39" s="87">
        <f t="shared" si="2"/>
        <v>0</v>
      </c>
    </row>
    <row r="40" spans="1:40">
      <c r="A40" s="80" t="s">
        <v>36</v>
      </c>
      <c r="B40" s="504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86">
        <f t="shared" si="4"/>
        <v>0</v>
      </c>
      <c r="AL40" s="86">
        <f t="shared" si="1"/>
        <v>0</v>
      </c>
      <c r="AM40" s="87">
        <f t="shared" si="3"/>
        <v>0</v>
      </c>
      <c r="AN40" s="87">
        <f t="shared" si="2"/>
        <v>0</v>
      </c>
    </row>
    <row r="41" spans="1:40">
      <c r="A41" s="80" t="s">
        <v>122</v>
      </c>
      <c r="B41" s="504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86">
        <f t="shared" si="4"/>
        <v>0</v>
      </c>
      <c r="AL41" s="86">
        <f t="shared" si="1"/>
        <v>0</v>
      </c>
      <c r="AM41" s="87">
        <f t="shared" si="3"/>
        <v>0</v>
      </c>
      <c r="AN41" s="87">
        <f t="shared" si="2"/>
        <v>0</v>
      </c>
    </row>
    <row r="42" spans="1:40">
      <c r="A42" s="69" t="s">
        <v>38</v>
      </c>
      <c r="B42" s="505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86">
        <f t="shared" si="4"/>
        <v>0</v>
      </c>
      <c r="AL42" s="86">
        <f t="shared" si="1"/>
        <v>0</v>
      </c>
      <c r="AM42" s="87">
        <f t="shared" si="3"/>
        <v>0</v>
      </c>
      <c r="AN42" s="87">
        <f t="shared" si="2"/>
        <v>0</v>
      </c>
    </row>
    <row r="43" spans="1:40" ht="24">
      <c r="A43" s="69" t="s">
        <v>123</v>
      </c>
      <c r="B43" s="505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86">
        <f t="shared" si="4"/>
        <v>0</v>
      </c>
      <c r="AL43" s="86">
        <f t="shared" si="1"/>
        <v>0</v>
      </c>
      <c r="AM43" s="87">
        <f t="shared" si="3"/>
        <v>0</v>
      </c>
      <c r="AN43" s="87">
        <f t="shared" si="2"/>
        <v>0</v>
      </c>
    </row>
    <row r="44" spans="1:40">
      <c r="A44" s="83" t="s">
        <v>40</v>
      </c>
      <c r="B44" s="504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86">
        <f t="shared" si="4"/>
        <v>0</v>
      </c>
      <c r="AL44" s="86">
        <f t="shared" si="1"/>
        <v>0</v>
      </c>
      <c r="AM44" s="87">
        <f t="shared" si="3"/>
        <v>0</v>
      </c>
      <c r="AN44" s="8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7"/>
  <sheetViews>
    <sheetView topLeftCell="I15" zoomScale="90" zoomScaleNormal="90" workbookViewId="0">
      <selection activeCell="AD33" sqref="AD33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33"/>
      <c r="AJ1" s="33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50" t="s">
        <v>56</v>
      </c>
      <c r="AF2" s="550"/>
      <c r="AG2" s="550" t="s">
        <v>57</v>
      </c>
      <c r="AH2" s="550"/>
      <c r="AI2" s="550" t="s">
        <v>58</v>
      </c>
      <c r="AJ2" s="550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85" t="s">
        <v>59</v>
      </c>
      <c r="AF3" s="85" t="s">
        <v>51</v>
      </c>
      <c r="AG3" s="85" t="s">
        <v>59</v>
      </c>
      <c r="AH3" s="85" t="s">
        <v>51</v>
      </c>
      <c r="AI3" s="85" t="s">
        <v>59</v>
      </c>
      <c r="AJ3" s="8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03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54"/>
      <c r="AF4" s="254"/>
      <c r="AG4" s="254"/>
      <c r="AH4" s="254"/>
      <c r="AI4" s="254"/>
      <c r="AJ4" s="254"/>
      <c r="AK4" s="86">
        <f t="shared" ref="AK4:AK44" si="0">SUM(D4+H4+L4+P4+T4+X4+AB4)</f>
        <v>0</v>
      </c>
      <c r="AL4" s="86">
        <f>C4+G4+K4+O4+S4+W4+AA4</f>
        <v>0</v>
      </c>
      <c r="AM4" s="87">
        <f>E4+I4+M4+Q4+U4+Y4+AC4</f>
        <v>0</v>
      </c>
      <c r="AN4" s="87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86">
        <f t="shared" si="0"/>
        <v>0</v>
      </c>
      <c r="AL5" s="86">
        <f t="shared" ref="AL5:AL44" si="1">C5+G5+K5+O5+S5+W5+AA5</f>
        <v>0</v>
      </c>
      <c r="AM5" s="87">
        <f>E5+I5+M5+Q5+U5+Y5+AC5</f>
        <v>0</v>
      </c>
      <c r="AN5" s="87">
        <f t="shared" ref="AN5:AN44" si="2">SUM(F5+J5+N5+R5+V5+Z5+AD5)</f>
        <v>0</v>
      </c>
    </row>
    <row r="6" spans="1:40">
      <c r="A6" s="69" t="s">
        <v>3</v>
      </c>
      <c r="B6" s="496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86">
        <f t="shared" si="0"/>
        <v>0</v>
      </c>
      <c r="AL6" s="86">
        <f t="shared" si="1"/>
        <v>0</v>
      </c>
      <c r="AM6" s="87">
        <f t="shared" ref="AM6:AM44" si="3">E6+I6+M6+Q6+U6+Y6+AC6</f>
        <v>0</v>
      </c>
      <c r="AN6" s="87">
        <f t="shared" si="2"/>
        <v>0</v>
      </c>
    </row>
    <row r="7" spans="1:40" ht="24">
      <c r="A7" s="69" t="s">
        <v>4</v>
      </c>
      <c r="B7" s="505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86">
        <f t="shared" si="0"/>
        <v>0</v>
      </c>
      <c r="AL7" s="86">
        <f t="shared" si="1"/>
        <v>0</v>
      </c>
      <c r="AM7" s="87">
        <f t="shared" si="3"/>
        <v>0</v>
      </c>
      <c r="AN7" s="87">
        <f t="shared" si="2"/>
        <v>0</v>
      </c>
    </row>
    <row r="8" spans="1:40">
      <c r="A8" s="70" t="s">
        <v>5</v>
      </c>
      <c r="B8" s="51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86">
        <f t="shared" si="0"/>
        <v>0</v>
      </c>
      <c r="AL8" s="86">
        <f t="shared" si="1"/>
        <v>0</v>
      </c>
      <c r="AM8" s="87">
        <f t="shared" si="3"/>
        <v>0</v>
      </c>
      <c r="AN8" s="87">
        <f t="shared" si="2"/>
        <v>0</v>
      </c>
    </row>
    <row r="9" spans="1:40">
      <c r="A9" s="90" t="s">
        <v>82</v>
      </c>
      <c r="B9" s="50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78"/>
      <c r="AC9" s="178"/>
      <c r="AD9" s="178"/>
      <c r="AE9" s="178"/>
      <c r="AF9" s="335"/>
      <c r="AG9" s="178"/>
      <c r="AH9" s="88"/>
      <c r="AI9" s="178"/>
      <c r="AJ9" s="178"/>
      <c r="AK9" s="86">
        <f t="shared" si="0"/>
        <v>0</v>
      </c>
      <c r="AL9" s="86">
        <f t="shared" si="1"/>
        <v>0</v>
      </c>
      <c r="AM9" s="87">
        <f t="shared" si="3"/>
        <v>0</v>
      </c>
      <c r="AN9" s="87">
        <f t="shared" si="2"/>
        <v>0</v>
      </c>
    </row>
    <row r="10" spans="1:40">
      <c r="A10" s="73" t="s">
        <v>6</v>
      </c>
      <c r="B10" s="505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86">
        <f t="shared" si="0"/>
        <v>0</v>
      </c>
      <c r="AL10" s="86">
        <f t="shared" si="1"/>
        <v>0</v>
      </c>
      <c r="AM10" s="87">
        <f t="shared" si="3"/>
        <v>0</v>
      </c>
      <c r="AN10" s="87">
        <f t="shared" si="2"/>
        <v>0</v>
      </c>
    </row>
    <row r="11" spans="1:40">
      <c r="A11" s="74" t="s">
        <v>7</v>
      </c>
      <c r="B11" s="330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4"/>
      <c r="AG11" s="254"/>
      <c r="AH11" s="254"/>
      <c r="AI11" s="254"/>
      <c r="AJ11" s="254"/>
      <c r="AK11" s="86">
        <f t="shared" si="0"/>
        <v>0</v>
      </c>
      <c r="AL11" s="86">
        <f t="shared" si="1"/>
        <v>0</v>
      </c>
      <c r="AM11" s="87">
        <f t="shared" si="3"/>
        <v>0</v>
      </c>
      <c r="AN11" s="87">
        <f t="shared" si="2"/>
        <v>0</v>
      </c>
    </row>
    <row r="12" spans="1:40">
      <c r="A12" s="75" t="s">
        <v>8</v>
      </c>
      <c r="B12" s="507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6">
        <f t="shared" si="0"/>
        <v>0</v>
      </c>
      <c r="AL12" s="86">
        <f t="shared" si="1"/>
        <v>0</v>
      </c>
      <c r="AM12" s="87">
        <f t="shared" si="3"/>
        <v>0</v>
      </c>
      <c r="AN12" s="87">
        <f t="shared" si="2"/>
        <v>0</v>
      </c>
    </row>
    <row r="13" spans="1:40">
      <c r="A13" s="69" t="s">
        <v>9</v>
      </c>
      <c r="B13" s="496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86">
        <f t="shared" si="0"/>
        <v>0</v>
      </c>
      <c r="AL13" s="86">
        <f t="shared" si="1"/>
        <v>0</v>
      </c>
      <c r="AM13" s="87">
        <f t="shared" si="3"/>
        <v>0</v>
      </c>
      <c r="AN13" s="87">
        <f t="shared" si="2"/>
        <v>0</v>
      </c>
    </row>
    <row r="14" spans="1:40">
      <c r="A14" s="69" t="s">
        <v>10</v>
      </c>
      <c r="B14" s="496"/>
      <c r="C14" s="254"/>
      <c r="D14" s="283"/>
      <c r="E14" s="254"/>
      <c r="F14" s="283"/>
      <c r="G14" s="283"/>
      <c r="H14" s="254"/>
      <c r="I14" s="283"/>
      <c r="J14" s="254"/>
      <c r="K14" s="254"/>
      <c r="L14" s="283"/>
      <c r="M14" s="254"/>
      <c r="N14" s="283"/>
      <c r="O14" s="283"/>
      <c r="P14" s="254"/>
      <c r="Q14" s="283"/>
      <c r="R14" s="254"/>
      <c r="S14" s="254"/>
      <c r="T14" s="283"/>
      <c r="U14" s="254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86">
        <f t="shared" si="0"/>
        <v>0</v>
      </c>
      <c r="AL14" s="86">
        <f t="shared" si="1"/>
        <v>0</v>
      </c>
      <c r="AM14" s="87">
        <f t="shared" si="3"/>
        <v>0</v>
      </c>
      <c r="AN14" s="87">
        <f t="shared" si="2"/>
        <v>0</v>
      </c>
    </row>
    <row r="15" spans="1:40">
      <c r="A15" s="69" t="s">
        <v>11</v>
      </c>
      <c r="B15" s="508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86">
        <f t="shared" si="0"/>
        <v>0</v>
      </c>
      <c r="AL15" s="86">
        <f t="shared" si="1"/>
        <v>0</v>
      </c>
      <c r="AM15" s="87">
        <f t="shared" si="3"/>
        <v>0</v>
      </c>
      <c r="AN15" s="87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86">
        <f t="shared" si="0"/>
        <v>0</v>
      </c>
      <c r="AL16" s="86">
        <f t="shared" si="1"/>
        <v>0</v>
      </c>
      <c r="AM16" s="87">
        <f t="shared" si="3"/>
        <v>0</v>
      </c>
      <c r="AN16" s="87">
        <f t="shared" si="2"/>
        <v>0</v>
      </c>
    </row>
    <row r="17" spans="1:40">
      <c r="A17" s="79" t="s">
        <v>13</v>
      </c>
      <c r="B17" s="496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86">
        <f t="shared" si="0"/>
        <v>0</v>
      </c>
      <c r="AL17" s="86">
        <f t="shared" si="1"/>
        <v>0</v>
      </c>
      <c r="AM17" s="87">
        <f t="shared" si="3"/>
        <v>0</v>
      </c>
      <c r="AN17" s="87">
        <f t="shared" si="2"/>
        <v>0</v>
      </c>
    </row>
    <row r="18" spans="1:40">
      <c r="A18" s="69" t="s">
        <v>14</v>
      </c>
      <c r="B18" s="496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86">
        <f t="shared" si="0"/>
        <v>0</v>
      </c>
      <c r="AL18" s="86">
        <f t="shared" si="1"/>
        <v>0</v>
      </c>
      <c r="AM18" s="87">
        <f t="shared" si="3"/>
        <v>0</v>
      </c>
      <c r="AN18" s="87">
        <f t="shared" si="2"/>
        <v>0</v>
      </c>
    </row>
    <row r="19" spans="1:40" ht="14.25" customHeight="1">
      <c r="A19" s="79" t="s">
        <v>15</v>
      </c>
      <c r="B19" s="505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86">
        <f t="shared" si="0"/>
        <v>0</v>
      </c>
      <c r="AL19" s="86">
        <f t="shared" si="1"/>
        <v>0</v>
      </c>
      <c r="AM19" s="87">
        <f t="shared" si="3"/>
        <v>0</v>
      </c>
      <c r="AN19" s="87">
        <f t="shared" si="2"/>
        <v>0</v>
      </c>
    </row>
    <row r="20" spans="1:40">
      <c r="A20" s="69" t="s">
        <v>16</v>
      </c>
      <c r="B20" s="505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61"/>
      <c r="AC20" s="261"/>
      <c r="AD20" s="261"/>
      <c r="AE20" s="261"/>
      <c r="AF20" s="261"/>
      <c r="AG20" s="261"/>
      <c r="AH20" s="261"/>
      <c r="AI20" s="254"/>
      <c r="AJ20" s="254"/>
      <c r="AK20" s="86">
        <f t="shared" si="0"/>
        <v>0</v>
      </c>
      <c r="AL20" s="86">
        <f t="shared" si="1"/>
        <v>0</v>
      </c>
      <c r="AM20" s="87">
        <f t="shared" si="3"/>
        <v>0</v>
      </c>
      <c r="AN20" s="87">
        <f t="shared" si="2"/>
        <v>0</v>
      </c>
    </row>
    <row r="21" spans="1:40">
      <c r="A21" s="70" t="s">
        <v>17</v>
      </c>
      <c r="B21" s="49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86">
        <f t="shared" si="0"/>
        <v>0</v>
      </c>
      <c r="AL21" s="86">
        <f t="shared" si="1"/>
        <v>0</v>
      </c>
      <c r="AM21" s="87">
        <f t="shared" si="3"/>
        <v>0</v>
      </c>
      <c r="AN21" s="87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86">
        <f t="shared" si="0"/>
        <v>0</v>
      </c>
      <c r="AL22" s="86">
        <f t="shared" si="1"/>
        <v>0</v>
      </c>
      <c r="AM22" s="87">
        <f t="shared" si="3"/>
        <v>0</v>
      </c>
      <c r="AN22" s="87">
        <f t="shared" si="2"/>
        <v>0</v>
      </c>
    </row>
    <row r="23" spans="1:40">
      <c r="A23" s="69" t="s">
        <v>19</v>
      </c>
      <c r="B23" s="505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86">
        <f t="shared" si="0"/>
        <v>0</v>
      </c>
      <c r="AL23" s="86">
        <f t="shared" si="1"/>
        <v>0</v>
      </c>
      <c r="AM23" s="87">
        <f t="shared" si="3"/>
        <v>0</v>
      </c>
      <c r="AN23" s="87">
        <f t="shared" si="2"/>
        <v>0</v>
      </c>
    </row>
    <row r="24" spans="1:40">
      <c r="A24" s="69" t="s">
        <v>20</v>
      </c>
      <c r="B24" s="496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54"/>
      <c r="AJ24" s="254"/>
      <c r="AK24" s="86">
        <f t="shared" si="0"/>
        <v>0</v>
      </c>
      <c r="AL24" s="86">
        <f t="shared" si="1"/>
        <v>0</v>
      </c>
      <c r="AM24" s="87">
        <f t="shared" si="3"/>
        <v>0</v>
      </c>
      <c r="AN24" s="87">
        <f t="shared" si="2"/>
        <v>0</v>
      </c>
    </row>
    <row r="25" spans="1:40">
      <c r="A25" s="69" t="s">
        <v>21</v>
      </c>
      <c r="B25" s="505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86">
        <f t="shared" si="0"/>
        <v>0</v>
      </c>
      <c r="AL25" s="86">
        <f t="shared" si="1"/>
        <v>0</v>
      </c>
      <c r="AM25" s="87">
        <f t="shared" si="3"/>
        <v>0</v>
      </c>
      <c r="AN25" s="87">
        <f t="shared" si="2"/>
        <v>0</v>
      </c>
    </row>
    <row r="26" spans="1:40">
      <c r="A26" s="69" t="s">
        <v>22</v>
      </c>
      <c r="B26" s="49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86">
        <f t="shared" si="0"/>
        <v>0</v>
      </c>
      <c r="AL26" s="86">
        <f t="shared" si="1"/>
        <v>0</v>
      </c>
      <c r="AM26" s="87">
        <f t="shared" si="3"/>
        <v>0</v>
      </c>
      <c r="AN26" s="87">
        <f t="shared" si="2"/>
        <v>0</v>
      </c>
    </row>
    <row r="27" spans="1:40">
      <c r="A27" s="69" t="s">
        <v>23</v>
      </c>
      <c r="B27" s="505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86">
        <f t="shared" si="0"/>
        <v>0</v>
      </c>
      <c r="AL27" s="86">
        <f t="shared" si="1"/>
        <v>0</v>
      </c>
      <c r="AM27" s="87">
        <f t="shared" si="3"/>
        <v>0</v>
      </c>
      <c r="AN27" s="87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4"/>
      <c r="AF28" s="334"/>
      <c r="AG28" s="334"/>
      <c r="AH28" s="334"/>
      <c r="AI28" s="316"/>
      <c r="AJ28" s="316"/>
      <c r="AK28" s="86">
        <f t="shared" si="0"/>
        <v>0</v>
      </c>
      <c r="AL28" s="86">
        <f t="shared" si="1"/>
        <v>0</v>
      </c>
      <c r="AM28" s="87">
        <f t="shared" si="3"/>
        <v>0</v>
      </c>
      <c r="AN28" s="87">
        <f t="shared" si="2"/>
        <v>0</v>
      </c>
    </row>
    <row r="29" spans="1:40">
      <c r="A29" s="69" t="s">
        <v>25</v>
      </c>
      <c r="B29" s="505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86">
        <f t="shared" si="0"/>
        <v>0</v>
      </c>
      <c r="AL29" s="86">
        <f t="shared" si="1"/>
        <v>0</v>
      </c>
      <c r="AM29" s="87">
        <f t="shared" si="3"/>
        <v>0</v>
      </c>
      <c r="AN29" s="87">
        <f t="shared" si="2"/>
        <v>0</v>
      </c>
    </row>
    <row r="30" spans="1:40">
      <c r="A30" s="69" t="s">
        <v>26</v>
      </c>
      <c r="B30" s="50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86">
        <f t="shared" si="0"/>
        <v>0</v>
      </c>
      <c r="AL30" s="86">
        <f t="shared" si="1"/>
        <v>0</v>
      </c>
      <c r="AM30" s="87">
        <f t="shared" si="3"/>
        <v>0</v>
      </c>
      <c r="AN30" s="87">
        <f t="shared" si="2"/>
        <v>0</v>
      </c>
    </row>
    <row r="31" spans="1:40">
      <c r="A31" s="66" t="s">
        <v>27</v>
      </c>
      <c r="B31" s="508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86">
        <f t="shared" si="0"/>
        <v>0</v>
      </c>
      <c r="AL31" s="86">
        <f t="shared" si="1"/>
        <v>0</v>
      </c>
      <c r="AM31" s="87">
        <f t="shared" si="3"/>
        <v>0</v>
      </c>
      <c r="AN31" s="87">
        <f t="shared" si="2"/>
        <v>0</v>
      </c>
    </row>
    <row r="32" spans="1:40">
      <c r="A32" s="70" t="s">
        <v>28</v>
      </c>
      <c r="B32" s="487"/>
      <c r="C32" s="296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96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86">
        <f t="shared" si="0"/>
        <v>0</v>
      </c>
      <c r="AL32" s="86">
        <f t="shared" si="1"/>
        <v>0</v>
      </c>
      <c r="AM32" s="87">
        <f t="shared" si="3"/>
        <v>0</v>
      </c>
      <c r="AN32" s="87">
        <f t="shared" si="2"/>
        <v>0</v>
      </c>
    </row>
    <row r="33" spans="1:40">
      <c r="A33" s="70" t="s">
        <v>29</v>
      </c>
      <c r="B33" s="510"/>
      <c r="C33" s="202">
        <v>8</v>
      </c>
      <c r="D33" s="202">
        <v>2</v>
      </c>
      <c r="E33" s="202">
        <v>1</v>
      </c>
      <c r="F33" s="202">
        <v>0</v>
      </c>
      <c r="G33" s="202">
        <v>12</v>
      </c>
      <c r="H33" s="202">
        <v>1</v>
      </c>
      <c r="I33" s="202">
        <v>1</v>
      </c>
      <c r="J33" s="202">
        <v>0</v>
      </c>
      <c r="K33" s="202">
        <v>7</v>
      </c>
      <c r="L33" s="202">
        <v>0</v>
      </c>
      <c r="M33" s="202">
        <v>0</v>
      </c>
      <c r="N33" s="202">
        <v>0</v>
      </c>
      <c r="O33" s="202">
        <v>6</v>
      </c>
      <c r="P33" s="202">
        <v>1</v>
      </c>
      <c r="Q33" s="202">
        <v>1</v>
      </c>
      <c r="R33" s="202">
        <v>0</v>
      </c>
      <c r="S33" s="202">
        <v>12</v>
      </c>
      <c r="T33" s="202">
        <v>1</v>
      </c>
      <c r="U33" s="202">
        <v>1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5</v>
      </c>
      <c r="AB33" s="202">
        <v>0</v>
      </c>
      <c r="AC33" s="202">
        <v>0</v>
      </c>
      <c r="AD33" s="202">
        <v>0</v>
      </c>
      <c r="AE33" s="202"/>
      <c r="AF33" s="178"/>
      <c r="AG33" s="178"/>
      <c r="AH33" s="178"/>
      <c r="AI33" s="178"/>
      <c r="AJ33" s="178"/>
      <c r="AK33" s="86">
        <f t="shared" si="0"/>
        <v>5</v>
      </c>
      <c r="AL33" s="86">
        <f t="shared" si="1"/>
        <v>50</v>
      </c>
      <c r="AM33" s="87">
        <f t="shared" si="3"/>
        <v>4</v>
      </c>
      <c r="AN33" s="87">
        <f t="shared" si="2"/>
        <v>0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86">
        <f t="shared" si="0"/>
        <v>0</v>
      </c>
      <c r="AL34" s="86">
        <f t="shared" si="1"/>
        <v>0</v>
      </c>
      <c r="AM34" s="87">
        <f t="shared" si="3"/>
        <v>0</v>
      </c>
      <c r="AN34" s="87">
        <f t="shared" si="2"/>
        <v>0</v>
      </c>
    </row>
    <row r="35" spans="1:40">
      <c r="A35" s="79" t="s">
        <v>31</v>
      </c>
      <c r="B35" s="503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86">
        <f t="shared" si="0"/>
        <v>0</v>
      </c>
      <c r="AL35" s="86">
        <f t="shared" si="1"/>
        <v>0</v>
      </c>
      <c r="AM35" s="87">
        <f t="shared" si="3"/>
        <v>0</v>
      </c>
      <c r="AN35" s="87">
        <f t="shared" si="2"/>
        <v>0</v>
      </c>
    </row>
    <row r="36" spans="1:40">
      <c r="A36" s="69" t="s">
        <v>32</v>
      </c>
      <c r="B36" s="49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4"/>
      <c r="AG36" s="254"/>
      <c r="AH36" s="254"/>
      <c r="AI36" s="254"/>
      <c r="AJ36" s="254"/>
      <c r="AK36" s="86">
        <f t="shared" si="0"/>
        <v>0</v>
      </c>
      <c r="AL36" s="86">
        <f t="shared" si="1"/>
        <v>0</v>
      </c>
      <c r="AM36" s="87">
        <f t="shared" si="3"/>
        <v>0</v>
      </c>
      <c r="AN36" s="87">
        <f t="shared" si="2"/>
        <v>0</v>
      </c>
    </row>
    <row r="37" spans="1:40">
      <c r="A37" s="69" t="s">
        <v>33</v>
      </c>
      <c r="B37" s="496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86">
        <f t="shared" si="0"/>
        <v>0</v>
      </c>
      <c r="AL37" s="86">
        <f t="shared" si="1"/>
        <v>0</v>
      </c>
      <c r="AM37" s="87">
        <f t="shared" si="3"/>
        <v>0</v>
      </c>
      <c r="AN37" s="87">
        <f t="shared" si="2"/>
        <v>0</v>
      </c>
    </row>
    <row r="38" spans="1:40">
      <c r="A38" s="80" t="s">
        <v>34</v>
      </c>
      <c r="B38" s="504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86">
        <f t="shared" si="0"/>
        <v>0</v>
      </c>
      <c r="AL38" s="86">
        <f t="shared" si="1"/>
        <v>0</v>
      </c>
      <c r="AM38" s="87">
        <f t="shared" si="3"/>
        <v>0</v>
      </c>
      <c r="AN38" s="87">
        <f t="shared" si="2"/>
        <v>0</v>
      </c>
    </row>
    <row r="39" spans="1:40">
      <c r="A39" s="81" t="s">
        <v>35</v>
      </c>
      <c r="B39" s="50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86">
        <f t="shared" si="0"/>
        <v>0</v>
      </c>
      <c r="AL39" s="86">
        <f t="shared" si="1"/>
        <v>0</v>
      </c>
      <c r="AM39" s="87">
        <f t="shared" si="3"/>
        <v>0</v>
      </c>
      <c r="AN39" s="87">
        <f t="shared" si="2"/>
        <v>0</v>
      </c>
    </row>
    <row r="40" spans="1:40">
      <c r="A40" s="80" t="s">
        <v>36</v>
      </c>
      <c r="B40" s="504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86">
        <f t="shared" si="0"/>
        <v>0</v>
      </c>
      <c r="AL40" s="86">
        <f t="shared" si="1"/>
        <v>0</v>
      </c>
      <c r="AM40" s="87">
        <f t="shared" si="3"/>
        <v>0</v>
      </c>
      <c r="AN40" s="87">
        <f t="shared" si="2"/>
        <v>0</v>
      </c>
    </row>
    <row r="41" spans="1:40">
      <c r="A41" s="80" t="s">
        <v>122</v>
      </c>
      <c r="B41" s="504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86">
        <f t="shared" si="0"/>
        <v>0</v>
      </c>
      <c r="AL41" s="86">
        <f t="shared" si="1"/>
        <v>0</v>
      </c>
      <c r="AM41" s="87">
        <f t="shared" si="3"/>
        <v>0</v>
      </c>
      <c r="AN41" s="87">
        <f t="shared" si="2"/>
        <v>0</v>
      </c>
    </row>
    <row r="42" spans="1:40">
      <c r="A42" s="69" t="s">
        <v>38</v>
      </c>
      <c r="B42" s="505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86">
        <f t="shared" si="0"/>
        <v>0</v>
      </c>
      <c r="AL42" s="86">
        <f t="shared" si="1"/>
        <v>0</v>
      </c>
      <c r="AM42" s="87">
        <f t="shared" si="3"/>
        <v>0</v>
      </c>
      <c r="AN42" s="87">
        <f t="shared" si="2"/>
        <v>0</v>
      </c>
    </row>
    <row r="43" spans="1:40">
      <c r="A43" s="69" t="s">
        <v>123</v>
      </c>
      <c r="B43" s="505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86">
        <f t="shared" si="0"/>
        <v>0</v>
      </c>
      <c r="AL43" s="86">
        <f t="shared" si="1"/>
        <v>0</v>
      </c>
      <c r="AM43" s="87">
        <f t="shared" si="3"/>
        <v>0</v>
      </c>
      <c r="AN43" s="87">
        <f t="shared" si="2"/>
        <v>0</v>
      </c>
    </row>
    <row r="44" spans="1:40">
      <c r="A44" s="83" t="s">
        <v>40</v>
      </c>
      <c r="B44" s="504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86">
        <f t="shared" si="0"/>
        <v>0</v>
      </c>
      <c r="AL44" s="86">
        <f t="shared" si="1"/>
        <v>0</v>
      </c>
      <c r="AM44" s="87">
        <f t="shared" si="3"/>
        <v>0</v>
      </c>
      <c r="AN44" s="8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47"/>
  <sheetViews>
    <sheetView topLeftCell="M8" zoomScale="80" zoomScaleNormal="80" workbookViewId="0">
      <selection activeCell="AJ33" sqref="AJ33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5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37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90" t="s">
        <v>82</v>
      </c>
      <c r="B9" s="51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6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9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5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1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49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17"/>
      <c r="C27" s="168"/>
      <c r="D27" s="33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339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504"/>
      <c r="C30" s="254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7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0</v>
      </c>
      <c r="D33" s="168">
        <v>0</v>
      </c>
      <c r="E33" s="168">
        <v>0</v>
      </c>
      <c r="F33" s="168">
        <v>0</v>
      </c>
      <c r="G33" s="202">
        <v>0</v>
      </c>
      <c r="H33" s="168">
        <v>0</v>
      </c>
      <c r="I33" s="168">
        <v>0</v>
      </c>
      <c r="J33" s="168">
        <v>0</v>
      </c>
      <c r="K33" s="202">
        <v>0</v>
      </c>
      <c r="L33" s="168">
        <v>0</v>
      </c>
      <c r="M33" s="168">
        <v>0</v>
      </c>
      <c r="N33" s="168">
        <v>0</v>
      </c>
      <c r="O33" s="202">
        <v>0</v>
      </c>
      <c r="P33" s="168">
        <v>0</v>
      </c>
      <c r="Q33" s="168">
        <v>0</v>
      </c>
      <c r="R33" s="168">
        <v>0</v>
      </c>
      <c r="S33" s="202">
        <v>0</v>
      </c>
      <c r="T33" s="168">
        <v>0</v>
      </c>
      <c r="U33" s="168">
        <v>0</v>
      </c>
      <c r="V33" s="168">
        <v>0</v>
      </c>
      <c r="W33" s="202">
        <v>0</v>
      </c>
      <c r="X33" s="168">
        <v>0</v>
      </c>
      <c r="Y33" s="168">
        <v>0</v>
      </c>
      <c r="Z33" s="168">
        <v>0</v>
      </c>
      <c r="AA33" s="202">
        <v>0</v>
      </c>
      <c r="AB33" s="168">
        <v>0</v>
      </c>
      <c r="AC33" s="168">
        <v>0</v>
      </c>
      <c r="AD33" s="168">
        <v>0</v>
      </c>
      <c r="AE33" s="202">
        <v>0</v>
      </c>
      <c r="AF33" s="186">
        <v>0</v>
      </c>
      <c r="AG33" s="71">
        <v>0</v>
      </c>
      <c r="AH33" s="71">
        <v>0</v>
      </c>
      <c r="AI33" s="71">
        <v>0</v>
      </c>
      <c r="AJ33" s="71">
        <v>0</v>
      </c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6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7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4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4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0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20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4">
        <f t="shared" si="0"/>
        <v>0</v>
      </c>
      <c r="AL44" s="94">
        <f t="shared" si="1"/>
        <v>0</v>
      </c>
      <c r="AM44" s="95">
        <f t="shared" si="3"/>
        <v>0</v>
      </c>
      <c r="AN44" s="95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47"/>
  <sheetViews>
    <sheetView topLeftCell="S10" workbookViewId="0">
      <selection activeCell="AJ33" sqref="AJ33"/>
    </sheetView>
  </sheetViews>
  <sheetFormatPr defaultRowHeight="15"/>
  <cols>
    <col min="1" max="1" width="15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94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5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51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6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5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 ht="24">
      <c r="A21" s="70" t="s">
        <v>17</v>
      </c>
      <c r="B21" s="49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1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49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504"/>
      <c r="C30" s="254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7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0</v>
      </c>
      <c r="D33" s="202">
        <v>0</v>
      </c>
      <c r="E33" s="202">
        <v>0</v>
      </c>
      <c r="F33" s="202">
        <v>0</v>
      </c>
      <c r="G33" s="202">
        <v>0</v>
      </c>
      <c r="H33" s="202">
        <v>0</v>
      </c>
      <c r="I33" s="202">
        <v>0</v>
      </c>
      <c r="J33" s="202">
        <v>0</v>
      </c>
      <c r="K33" s="202">
        <v>0</v>
      </c>
      <c r="L33" s="202">
        <v>0</v>
      </c>
      <c r="M33" s="202">
        <v>0</v>
      </c>
      <c r="N33" s="202">
        <v>0</v>
      </c>
      <c r="O33" s="202">
        <v>0</v>
      </c>
      <c r="P33" s="202">
        <v>0</v>
      </c>
      <c r="Q33" s="202">
        <v>0</v>
      </c>
      <c r="R33" s="202">
        <v>0</v>
      </c>
      <c r="S33" s="202">
        <v>0</v>
      </c>
      <c r="T33" s="202">
        <v>0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0</v>
      </c>
      <c r="AB33" s="202">
        <v>0</v>
      </c>
      <c r="AC33" s="202">
        <v>0</v>
      </c>
      <c r="AD33" s="202">
        <v>0</v>
      </c>
      <c r="AE33" s="202">
        <v>0</v>
      </c>
      <c r="AF33" s="186">
        <v>0</v>
      </c>
      <c r="AG33" s="71">
        <v>0</v>
      </c>
      <c r="AH33" s="71">
        <v>0</v>
      </c>
      <c r="AI33" s="71">
        <v>0</v>
      </c>
      <c r="AJ33" s="71">
        <v>0</v>
      </c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6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7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4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4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0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47"/>
  <sheetViews>
    <sheetView topLeftCell="S10" workbookViewId="0">
      <selection activeCell="AJ33" sqref="AJ33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3" t="s">
        <v>1</v>
      </c>
      <c r="B4" s="518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19"/>
      <c r="C6" s="352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4" t="s">
        <v>4</v>
      </c>
      <c r="B7" s="487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0"/>
      <c r="C8" s="359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1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342"/>
      <c r="AF9" s="342"/>
      <c r="AG9" s="342"/>
      <c r="AH9" s="342"/>
      <c r="AI9" s="342"/>
      <c r="AJ9" s="342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19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18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2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87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87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3"/>
      <c r="C15" s="362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87"/>
      <c r="C16" s="363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87"/>
      <c r="C17" s="36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19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87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487"/>
      <c r="C20" s="3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4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488"/>
      <c r="C22" s="361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19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19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19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487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19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>SUM(D27+H27+L27+P27+T27+X27+AB27)</f>
        <v>0</v>
      </c>
      <c r="AL27" s="91">
        <f>C27+G27+K27+O27+S27+W27+AA27</f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19"/>
      <c r="C29" s="361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487"/>
      <c r="C30" s="361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3"/>
      <c r="C31" s="361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87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>
        <v>0</v>
      </c>
      <c r="D33" s="202">
        <v>0</v>
      </c>
      <c r="E33" s="202">
        <v>0</v>
      </c>
      <c r="F33" s="202">
        <v>0</v>
      </c>
      <c r="G33" s="202">
        <v>0</v>
      </c>
      <c r="H33" s="202">
        <v>0</v>
      </c>
      <c r="I33" s="202">
        <v>0</v>
      </c>
      <c r="J33" s="202">
        <v>0</v>
      </c>
      <c r="K33" s="202">
        <v>0</v>
      </c>
      <c r="L33" s="202">
        <v>0</v>
      </c>
      <c r="M33" s="202">
        <v>0</v>
      </c>
      <c r="N33" s="202">
        <v>0</v>
      </c>
      <c r="O33" s="202">
        <v>0</v>
      </c>
      <c r="P33" s="202">
        <v>0</v>
      </c>
      <c r="Q33" s="202">
        <v>0</v>
      </c>
      <c r="R33" s="202">
        <v>0</v>
      </c>
      <c r="S33" s="202">
        <v>0</v>
      </c>
      <c r="T33" s="202">
        <v>0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0</v>
      </c>
      <c r="AB33" s="202">
        <v>0</v>
      </c>
      <c r="AC33" s="202">
        <v>0</v>
      </c>
      <c r="AD33" s="202">
        <v>0</v>
      </c>
      <c r="AE33" s="202">
        <v>0</v>
      </c>
      <c r="AF33" s="186">
        <v>0</v>
      </c>
      <c r="AG33" s="71">
        <v>0</v>
      </c>
      <c r="AH33" s="71">
        <v>0</v>
      </c>
      <c r="AI33" s="71">
        <v>0</v>
      </c>
      <c r="AJ33" s="71">
        <v>0</v>
      </c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6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7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4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4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0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47"/>
  <sheetViews>
    <sheetView topLeftCell="O12" zoomScale="85" zoomScaleNormal="85" workbookViewId="0">
      <selection activeCell="AJ33" sqref="AJ33"/>
    </sheetView>
  </sheetViews>
  <sheetFormatPr defaultRowHeight="15"/>
  <cols>
    <col min="1" max="1" width="19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343" t="s">
        <v>1</v>
      </c>
      <c r="B4" s="518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19"/>
      <c r="C6" s="352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>
      <c r="A7" s="344" t="s">
        <v>4</v>
      </c>
      <c r="B7" s="487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0"/>
      <c r="C8" s="359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1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342"/>
      <c r="AF9" s="342"/>
      <c r="AG9" s="342"/>
      <c r="AH9" s="342"/>
      <c r="AI9" s="342"/>
      <c r="AJ9" s="342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19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18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2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87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87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3"/>
      <c r="C15" s="362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87"/>
      <c r="C16" s="363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87"/>
      <c r="C17" s="36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19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87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487"/>
      <c r="C20" s="3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4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488"/>
      <c r="C22" s="361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19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19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19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487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19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19"/>
      <c r="C29" s="361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487"/>
      <c r="C30" s="361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3"/>
      <c r="C31" s="361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87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4"/>
      <c r="C33" s="366">
        <v>0</v>
      </c>
      <c r="D33" s="202">
        <v>0</v>
      </c>
      <c r="E33" s="202">
        <v>0</v>
      </c>
      <c r="F33" s="202">
        <v>0</v>
      </c>
      <c r="G33" s="202">
        <v>0</v>
      </c>
      <c r="H33" s="202">
        <v>0</v>
      </c>
      <c r="I33" s="202">
        <v>0</v>
      </c>
      <c r="J33" s="202">
        <v>0</v>
      </c>
      <c r="K33" s="202">
        <v>0</v>
      </c>
      <c r="L33" s="202">
        <v>0</v>
      </c>
      <c r="M33" s="202">
        <v>0</v>
      </c>
      <c r="N33" s="202">
        <v>0</v>
      </c>
      <c r="O33" s="202">
        <v>0</v>
      </c>
      <c r="P33" s="202">
        <v>0</v>
      </c>
      <c r="Q33" s="202">
        <v>0</v>
      </c>
      <c r="R33" s="202">
        <v>0</v>
      </c>
      <c r="S33" s="202">
        <v>0</v>
      </c>
      <c r="T33" s="202">
        <v>0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0</v>
      </c>
      <c r="AB33" s="202">
        <v>0</v>
      </c>
      <c r="AC33" s="202">
        <v>0</v>
      </c>
      <c r="AD33" s="202">
        <v>0</v>
      </c>
      <c r="AE33" s="202">
        <v>0</v>
      </c>
      <c r="AF33" s="186">
        <v>0</v>
      </c>
      <c r="AG33" s="71">
        <v>0</v>
      </c>
      <c r="AH33" s="71">
        <v>0</v>
      </c>
      <c r="AI33" s="71">
        <v>0</v>
      </c>
      <c r="AJ33" s="71">
        <v>0</v>
      </c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351" t="s">
        <v>30</v>
      </c>
      <c r="B34" s="487"/>
      <c r="C34" s="361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7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4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4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0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47"/>
  <sheetViews>
    <sheetView zoomScale="90" zoomScaleNormal="90" workbookViewId="0">
      <selection activeCell="B4" sqref="B4:B44"/>
    </sheetView>
  </sheetViews>
  <sheetFormatPr defaultRowHeight="15"/>
  <cols>
    <col min="1" max="1" width="18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39" t="s">
        <v>121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0" t="s">
        <v>0</v>
      </c>
      <c r="B2" s="544" t="s">
        <v>41</v>
      </c>
      <c r="C2" s="63"/>
      <c r="D2" s="545" t="s">
        <v>43</v>
      </c>
      <c r="E2" s="545"/>
      <c r="F2" s="545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9" t="s">
        <v>56</v>
      </c>
      <c r="AF2" s="549"/>
      <c r="AG2" s="549" t="s">
        <v>57</v>
      </c>
      <c r="AH2" s="549"/>
      <c r="AI2" s="549" t="s">
        <v>58</v>
      </c>
      <c r="AJ2" s="549"/>
      <c r="AK2" s="532" t="s">
        <v>117</v>
      </c>
      <c r="AL2" s="533"/>
      <c r="AM2" s="533"/>
      <c r="AN2" s="534"/>
    </row>
    <row r="3" spans="1:40" ht="180" customHeight="1">
      <c r="A3" s="541"/>
      <c r="B3" s="54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1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77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71"/>
      <c r="AF9" s="71"/>
      <c r="AG9" s="71"/>
      <c r="AH9" s="71"/>
      <c r="AI9" s="71"/>
      <c r="AJ9" s="71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0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4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368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6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1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7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6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47"/>
      <c r="AF17" s="256"/>
      <c r="AG17" s="256"/>
      <c r="AH17" s="256"/>
      <c r="AI17" s="256"/>
      <c r="AJ17" s="25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1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5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0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9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0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1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0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0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0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0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91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7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2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0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6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9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0"/>
      <c r="C38" s="256"/>
      <c r="D38" s="256"/>
      <c r="E38" s="256"/>
      <c r="F38" s="256"/>
      <c r="G38" s="256"/>
      <c r="H38" s="256"/>
      <c r="I38" s="246"/>
      <c r="J38" s="246"/>
      <c r="K38" s="256"/>
      <c r="L38" s="256"/>
      <c r="M38" s="246"/>
      <c r="N38" s="246"/>
      <c r="O38" s="256"/>
      <c r="P38" s="256"/>
      <c r="Q38" s="256"/>
      <c r="R38" s="25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0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0"/>
      <c r="C41" s="369"/>
      <c r="D41" s="168"/>
      <c r="E41" s="168"/>
      <c r="F41" s="168"/>
      <c r="G41" s="369"/>
      <c r="H41" s="168"/>
      <c r="I41" s="168"/>
      <c r="J41" s="168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0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0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0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>
      <c r="AK45" s="26"/>
    </row>
    <row r="46" spans="1:40" ht="15" customHeight="1">
      <c r="AK46" s="26"/>
    </row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2010-06-30T21:10:56Z</dcterms:modified>
</cp:coreProperties>
</file>